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8865" tabRatio="564"/>
  </bookViews>
  <sheets>
    <sheet name="2021-2022案" sheetId="1" r:id="rId1"/>
    <sheet name="2020-2021" sheetId="2" r:id="rId2"/>
    <sheet name="2019-2020" sheetId="3" r:id="rId3"/>
    <sheet name="2018-2019" sheetId="4" r:id="rId4"/>
    <sheet name="2017-2018" sheetId="5" r:id="rId5"/>
  </sheets>
  <definedNames>
    <definedName name="_xlnm.Print_Area" localSheetId="1">'2020-2021'!$A$1:$P$55</definedName>
    <definedName name="_xlnm.Print_Area" localSheetId="0">'2021-2022案'!$A$1:$O$52</definedName>
  </definedNames>
  <calcPr calcId="144525"/>
</workbook>
</file>

<file path=xl/sharedStrings.xml><?xml version="1.0" encoding="utf-8"?>
<sst xmlns="http://schemas.openxmlformats.org/spreadsheetml/2006/main" count="319">
  <si>
    <t xml:space="preserve"> 国際ロータリー第2730地区　2730ジャパンカレントロータリーEクラブ　2021-2022年例会予定表</t>
  </si>
  <si>
    <t>2１-22</t>
  </si>
  <si>
    <t>通　算</t>
  </si>
  <si>
    <t>開　始</t>
  </si>
  <si>
    <t>終　了</t>
  </si>
  <si>
    <t>原稿締切日</t>
  </si>
  <si>
    <t>メインプログラム①</t>
  </si>
  <si>
    <t>メインプログラム②</t>
  </si>
  <si>
    <t>委員会報告　①</t>
  </si>
  <si>
    <t>委員会報告　②</t>
  </si>
  <si>
    <t>委員会報告　③</t>
  </si>
  <si>
    <t>記念行事等の出席報告</t>
  </si>
  <si>
    <t>ロータリーの取組み</t>
  </si>
  <si>
    <t>ロータリー関係団体の取組</t>
  </si>
  <si>
    <t>備考</t>
  </si>
  <si>
    <t>入稿日</t>
  </si>
  <si>
    <t>チェック</t>
  </si>
  <si>
    <t>会長・幹事　挨拶</t>
  </si>
  <si>
    <t>年次計画(例会プログラム委員会)</t>
  </si>
  <si>
    <t>年次計画(例会HP改善実行委員会)</t>
  </si>
  <si>
    <t>□</t>
  </si>
  <si>
    <t>ガバナー補佐　挨拶</t>
  </si>
  <si>
    <t>年次計画(クラブ管理運営委員会)</t>
  </si>
  <si>
    <t>年次計画(奉仕プロジェクト委員会)</t>
  </si>
  <si>
    <t>休会</t>
  </si>
  <si>
    <t>会員卓話①</t>
  </si>
  <si>
    <t>年次計画(ロータリー財団委員会)</t>
  </si>
  <si>
    <t>年次計画(米山奨学委員会)</t>
  </si>
  <si>
    <t>会員増強・新クラブ結成推進月間について（会員増強委員会）</t>
  </si>
  <si>
    <t>年次計画(公共イメージ委員会)</t>
  </si>
  <si>
    <t>年次計画(会員増強委員会)</t>
  </si>
  <si>
    <t>8月　『会員増強・新クラブ結成推進月間』</t>
  </si>
  <si>
    <t>外部卓話⑴</t>
  </si>
  <si>
    <t>年次計画(研修委員会)</t>
  </si>
  <si>
    <t>年次計画(職業奉仕委員会)</t>
  </si>
  <si>
    <t>会員卓話②</t>
  </si>
  <si>
    <t>年次計画(クラブ危機管理委員会)</t>
  </si>
  <si>
    <t>年次計画(戦略委員会)</t>
  </si>
  <si>
    <t>外部卓話②</t>
  </si>
  <si>
    <t>会員卓話③</t>
  </si>
  <si>
    <t>9月　『基本的教育と識字率向上月間』『ロータリーの友月間』</t>
  </si>
  <si>
    <t>外部卓話③</t>
  </si>
  <si>
    <t>会員卓話④</t>
  </si>
  <si>
    <t>外部卓話④</t>
  </si>
  <si>
    <t>10月　『経済と地域社会の発展月間』『米山月間』</t>
  </si>
  <si>
    <t>米山月間について(米山記念奨学委員会)</t>
  </si>
  <si>
    <t>会員卓話⑤</t>
  </si>
  <si>
    <t>外部卓話⑤</t>
  </si>
  <si>
    <t>11月「ロータリー財団月間」</t>
  </si>
  <si>
    <t>ロータリー財団月間について(ロータリー財団委員会)</t>
  </si>
  <si>
    <t>11/20　リアル理事会/例会（ガバナー公式訪問）</t>
  </si>
  <si>
    <t>ガバナーアドレス</t>
  </si>
  <si>
    <t>会員卓話⑥</t>
  </si>
  <si>
    <t>外部卓話⑥</t>
  </si>
  <si>
    <t>職業奉仕月間について（職業奉仕委員会）</t>
  </si>
  <si>
    <t>1月　『職業奉仕月間』</t>
  </si>
  <si>
    <t>会員卓話⑦</t>
  </si>
  <si>
    <t>外部卓話⑦</t>
  </si>
  <si>
    <t>追悼記念週間（1月27日を含む１週間）</t>
  </si>
  <si>
    <t>会員卓話⑧</t>
  </si>
  <si>
    <t>2月　『平和と紛争予防／紛争解決月間』</t>
  </si>
  <si>
    <t>外部卓話⑧</t>
  </si>
  <si>
    <t>会員卓話⑨</t>
  </si>
  <si>
    <r>
      <rPr>
        <sz val="11"/>
        <color indexed="8"/>
        <rFont val="ＭＳ Ｐゴシック"/>
        <charset val="128"/>
      </rPr>
      <t>世界理解と平和週間（2月23</t>
    </r>
    <r>
      <rPr>
        <sz val="11"/>
        <color indexed="8"/>
        <rFont val="ＭＳ Ｐゴシック"/>
        <charset val="128"/>
      </rPr>
      <t>日に始まる1週間）</t>
    </r>
  </si>
  <si>
    <t>外部卓話⑨</t>
  </si>
  <si>
    <t>3月　『水と衛生月間』</t>
  </si>
  <si>
    <t>会員卓話⑩</t>
  </si>
  <si>
    <t>世界ローターアクト週間（3月13日を含む１週間）</t>
  </si>
  <si>
    <t>外部卓話⑩</t>
  </si>
  <si>
    <t>会員卓話⑪</t>
  </si>
  <si>
    <t>外部卓話⑪</t>
  </si>
  <si>
    <t>4月　『母子の健康月間』</t>
  </si>
  <si>
    <t>会員卓話⑫</t>
  </si>
  <si>
    <t>外部卓話⑫</t>
  </si>
  <si>
    <t>会員卓話⑬</t>
  </si>
  <si>
    <t>5月　『青少年奉仕月間』</t>
  </si>
  <si>
    <t>外部卓話⑬</t>
  </si>
  <si>
    <t>会員卓話⑭</t>
  </si>
  <si>
    <t>外部卓話⑭</t>
  </si>
  <si>
    <t>ロータリー親睦月間について（クラブ管理運営委員会）</t>
  </si>
  <si>
    <t>6月　『ロータリー親睦活動月間』</t>
  </si>
  <si>
    <t>会長・幹事・ガバナー補佐　振返り</t>
  </si>
  <si>
    <t>外部卓話</t>
  </si>
  <si>
    <t>一生成香、黒潮時評</t>
  </si>
  <si>
    <t>月間</t>
  </si>
  <si>
    <t xml:space="preserve"> 国際ロータリー第2730地区　2730ジャパンカレントロータリーEクラブ　2020-2021年例会予定表</t>
  </si>
  <si>
    <r>
      <rPr>
        <sz val="11"/>
        <color indexed="8"/>
        <rFont val="ＭＳ Ｐゴシック"/>
        <charset val="128"/>
      </rPr>
      <t>2</t>
    </r>
    <r>
      <rPr>
        <sz val="11"/>
        <color indexed="8"/>
        <rFont val="ＭＳ Ｐゴシック"/>
        <charset val="128"/>
      </rPr>
      <t>0</t>
    </r>
    <r>
      <rPr>
        <sz val="11"/>
        <color indexed="8"/>
        <rFont val="ＭＳ Ｐゴシック"/>
        <charset val="128"/>
      </rPr>
      <t>-</t>
    </r>
    <r>
      <rPr>
        <sz val="11"/>
        <color indexed="8"/>
        <rFont val="ＭＳ Ｐゴシック"/>
        <charset val="128"/>
      </rPr>
      <t>21</t>
    </r>
  </si>
  <si>
    <t>7/12鹿児島県知事選挙</t>
  </si>
  <si>
    <t>会員卓話①（松岡高史）</t>
  </si>
  <si>
    <t>外部卓話①（２７２０Japan O.K.ロータリーEクラブ）</t>
  </si>
  <si>
    <t>外部卓話②（２７２０Japan O.K.ロータリーEクラブ）</t>
  </si>
  <si>
    <t>会員増強及び拡大月間（会員増強委員会　池委員長）</t>
  </si>
  <si>
    <t>鹿児島西ＲＣ　勉強会参加報告(西会員)</t>
  </si>
  <si>
    <t>会員卓話②（西　幸司）</t>
  </si>
  <si>
    <t>8/30　リアル理事会/例会（ガバナー公式訪問）</t>
  </si>
  <si>
    <t>会員卓話③（桐明　桂一郎）</t>
  </si>
  <si>
    <t>外部卓話③（日本赤十字社　古薗宏明様）</t>
  </si>
  <si>
    <t>広報・公共イメージ部門会議報告</t>
  </si>
  <si>
    <t>外部卓話④（ロータリーの友関連）　深尾兼好様</t>
  </si>
  <si>
    <t>米山月間について(米山記念奨学委員会　無漏田委員長）</t>
  </si>
  <si>
    <t>外部卓話⑤（Rotary E-Club Sunrise of Japan）</t>
  </si>
  <si>
    <t>会員卓話④（宮本　健児）</t>
  </si>
  <si>
    <t>外部卓話⑥（HYOGOロータリーEクラブ）</t>
  </si>
  <si>
    <t>ロータリー財団月間について（ロータリー財団委員会）</t>
  </si>
  <si>
    <t>世界インターアクト週間（11月5日を含む１週間）</t>
  </si>
  <si>
    <r>
      <rPr>
        <sz val="11"/>
        <color indexed="8"/>
        <rFont val="ＭＳ Ｐゴシック"/>
        <charset val="128"/>
      </rPr>
      <t>11/14</t>
    </r>
    <r>
      <rPr>
        <sz val="11"/>
        <color indexed="8"/>
        <rFont val="ＭＳ Ｐゴシック"/>
        <charset val="128"/>
      </rPr>
      <t>～</t>
    </r>
    <r>
      <rPr>
        <sz val="11"/>
        <color indexed="8"/>
        <rFont val="ＭＳ Ｐゴシック"/>
        <charset val="128"/>
      </rPr>
      <t>15</t>
    </r>
    <r>
      <rPr>
        <sz val="11"/>
        <color indexed="8"/>
        <rFont val="ＭＳ Ｐゴシック"/>
        <charset val="128"/>
      </rPr>
      <t>　地区年次大会</t>
    </r>
  </si>
  <si>
    <t>会員卓話⑤（廣田　みき）</t>
  </si>
  <si>
    <t>外部卓話⑦（北海道２５００ロータリーＥクラブ）</t>
  </si>
  <si>
    <t>会員卓話⑥（花里　隆二）</t>
  </si>
  <si>
    <t>12月　『疾病予防と治療月間』</t>
  </si>
  <si>
    <t>外部卓話⑧（日本ロータリーＥクラブ2650）</t>
  </si>
  <si>
    <t>黒潮時評（桐明　桂一郎）</t>
  </si>
  <si>
    <t>外部卓話⑨（中村靖治様）</t>
  </si>
  <si>
    <t>研修報告（宮本）</t>
  </si>
  <si>
    <t>会員卓話⑦（今福　修吾）</t>
  </si>
  <si>
    <t>会員卓話⑧（中村　泉）</t>
  </si>
  <si>
    <t>外部卓話⑩（今井　忠様）</t>
  </si>
  <si>
    <t>外部卓話⑪（福山ロータリーＥクラブ２７１０）</t>
  </si>
  <si>
    <t>地区補助金事業報告</t>
  </si>
  <si>
    <t>会員卓話⑨（松下　新平）</t>
  </si>
  <si>
    <t>会員卓話⑩（池　海英）</t>
  </si>
  <si>
    <t>コロナウィルスによるロータリーへの影響(My Rotaryより）</t>
  </si>
  <si>
    <t>会員卓話⑪（無漏田幸呼）</t>
  </si>
  <si>
    <t>移動手段を提供して母子をサポート（My Rotaryより）</t>
  </si>
  <si>
    <t>会員卓話⑫（吉永由香）</t>
  </si>
  <si>
    <t>会員卓話⑬（柴田伸久）</t>
  </si>
  <si>
    <t>地区研修協議会報告</t>
  </si>
  <si>
    <t>青少年奉仕プログラム参加者から成るロータリークラブ（My Rotaryより）</t>
  </si>
  <si>
    <t>外部卓話⑫（ローターアクトクラブ）</t>
  </si>
  <si>
    <t>地区指導者育成セミナー</t>
  </si>
  <si>
    <t>トイレットペーパー買い占め騒動に見る危機管理</t>
  </si>
  <si>
    <t>地区大会報告</t>
  </si>
  <si>
    <t>(REV-6 2020/2/2)  国際ロータリー第2730地区　2730ジャパンカレントロータリーEクラブ　2019-2020年例会予定表</t>
  </si>
  <si>
    <t>18-19</t>
  </si>
  <si>
    <t>備考　③</t>
  </si>
  <si>
    <t>年次計画　例会プログラム委員会</t>
  </si>
  <si>
    <t>年次計画
職業奉仕委員会</t>
  </si>
  <si>
    <t>会員卓話「結成5周年を迎えて（柴田　伸久）」</t>
  </si>
  <si>
    <t>年次計画
クラブ管理運営委員会</t>
  </si>
  <si>
    <t>年次計画
奉仕プロジェクト委員会年次計画
奉仕プロジェクト委員会年次計画
奉仕プロジェクト委員会年次計画
奉仕プロジェクト委員会</t>
  </si>
  <si>
    <t>会員卓話「結成5周年を迎えて（東　岳也）」</t>
  </si>
  <si>
    <t>年次計画
ロータリー財団委員会</t>
  </si>
  <si>
    <t>年次計画
米山奨学委員会</t>
  </si>
  <si>
    <t>8月　『会員増強及び拡大月間』</t>
  </si>
  <si>
    <t>会員増強及び拡大月間（会員増強委員会）</t>
  </si>
  <si>
    <t>年次計画　公共イメージ委員会</t>
  </si>
  <si>
    <t>年次計画　会員増強委員会</t>
  </si>
  <si>
    <t>会員卓話「自己紹介（徳重　孝子）」</t>
  </si>
  <si>
    <t>年次計画　研修委員会</t>
  </si>
  <si>
    <t>会員卓話「結成5周年を迎えて（松岡　高史）」</t>
  </si>
  <si>
    <t>9月　『基本的教育と識字率の向上月間』</t>
  </si>
  <si>
    <t>会員卓話「結成5周年を迎えて（今柳田　幸代）」</t>
  </si>
  <si>
    <t>9/8　リアル理事会/例会（ガバナー公式訪問）</t>
  </si>
  <si>
    <t>会員卓話「結成5周年を迎えて（今福　修吾）」</t>
  </si>
  <si>
    <t>10月　『経済と地域社会の発展月間』「米山月間」</t>
  </si>
  <si>
    <t>米山月間について(米山奨学委員会）</t>
  </si>
  <si>
    <t>10/5～6　地区年次大会</t>
  </si>
  <si>
    <t>会員卓話「結成5周年を迎えて（花里　隆二）」</t>
  </si>
  <si>
    <t>地区年次大会報告</t>
  </si>
  <si>
    <t>会員卓話「結成5周年を迎えて（吉永　由香）」</t>
  </si>
  <si>
    <t>会員卓話「結成5周年を迎えて（池　　海英）」</t>
  </si>
  <si>
    <t>一生成香(菊地　平）</t>
  </si>
  <si>
    <t>会員卓話「結成5周年を迎えて（松下　新平）」</t>
  </si>
  <si>
    <t>外部卓話(喜島ガバナー　新年挨拶)</t>
  </si>
  <si>
    <t>一泊研修会　報告</t>
  </si>
  <si>
    <t>会員卓話「結成5周年を迎えて（中村　泉）」</t>
  </si>
  <si>
    <t>外部卓話「デフリンピックと私」（尾崎　愛美様）</t>
  </si>
  <si>
    <t>会員卓話「結成5周年を迎えて（無漏田　幸呼）」</t>
  </si>
  <si>
    <t>世界理解と平和週間（2月24日～3月1日）</t>
  </si>
  <si>
    <t>会員卓話「結成5周年を迎えて（天本　健太郎）」</t>
  </si>
  <si>
    <t>会員卓話「結成5周年を迎えて（廣田　みき）」</t>
  </si>
  <si>
    <t>会員卓話「結成5周年を迎えて（宮本　健児）」</t>
  </si>
  <si>
    <t>会員卓話「結成5周年を迎えて（西　　幸司）」</t>
  </si>
  <si>
    <t>会員卓話「結成5周年を迎えて（徳重　孝子）」</t>
  </si>
  <si>
    <t>会員卓話「結成5周年を迎えて（）」</t>
  </si>
  <si>
    <t>ロータリー親睦活動月間について(クラブ管理運営委員会）</t>
  </si>
  <si>
    <t>国際ロータリー第2730地区　2730ジャパンカレントロータリーEクラブ　2018-2019年例会予定表</t>
  </si>
  <si>
    <t xml:space="preserve">                               REV-(11) 2019/02/03</t>
  </si>
  <si>
    <t>私の職業奉仕②（市來　学）</t>
  </si>
  <si>
    <t>ロータリーの良さを伝えよう（柴田　伸久）</t>
  </si>
  <si>
    <t>8/5　地区ロータリー財団・補助金管理セミナー</t>
  </si>
  <si>
    <t>ロータリーの良さを伝えよう（東　岳也）</t>
  </si>
  <si>
    <t>ロータリーの良さを伝えよう（戸高　豊文）</t>
  </si>
  <si>
    <t>ロータリーの良さを伝えよう（小牧　正英）</t>
  </si>
  <si>
    <t>9/3　リアル理事会/例会（ガバナー公式訪問）</t>
  </si>
  <si>
    <t>10/13～14　地区年次大会10/13～14　地区年次大会10/13～14　地区年次大会10/13～14　地区年次大会</t>
  </si>
  <si>
    <t>ロータリーの良さを伝えよう（今福　修吾）</t>
  </si>
  <si>
    <t>地区大会参加者報告①</t>
  </si>
  <si>
    <t>ロータリーの良さを伝えよう（西　　幸司）</t>
  </si>
  <si>
    <t>ロータリーの良さを伝えよう（松下　新平）</t>
  </si>
  <si>
    <t>地区大会参加者報告②</t>
  </si>
  <si>
    <t>ロータリーの良さを伝えよう（市來　　学）</t>
  </si>
  <si>
    <t>ロータリーの良さを伝えよう（藤田　康浩）</t>
  </si>
  <si>
    <t>ロータリーの良さを伝えよう（宮本　健児）</t>
  </si>
  <si>
    <t>疾病予防と治療月間について(例会プログラム委員会)</t>
  </si>
  <si>
    <t>一生成香(菊地　平）職業奉仕月間に思うこと</t>
  </si>
  <si>
    <t>ロータリーの良さを伝えよう（吉永　由香）</t>
  </si>
  <si>
    <t>ロータリーの良さを伝えよう（今柳田　幸代）</t>
  </si>
  <si>
    <t>ロータリーの良さを伝えよう（池　　海英）</t>
  </si>
  <si>
    <t>ロータリーの良さを伝えよう（中村　泉）</t>
  </si>
  <si>
    <t>ロータリーの良さを伝えよう（花里　隆二）</t>
  </si>
  <si>
    <t>ロータリーの良さを伝えよう（無漏田　幸呼）</t>
  </si>
  <si>
    <t>ロータリーの友を読んで（柴田　伸久）</t>
  </si>
  <si>
    <t>世界理解と平和週間（2月25日～3月3日）</t>
  </si>
  <si>
    <t>ロータリーの友を読んで（今福　修吾）</t>
  </si>
  <si>
    <t>ロータリーの友を読んで（池　　海英）</t>
  </si>
  <si>
    <t>ロータリーの友を読んで（戸高　豊文）</t>
  </si>
  <si>
    <t>ロータリーの友を読んで（宮本　健児）</t>
  </si>
  <si>
    <t>ロータリーの友を読んで（西　　幸司）</t>
  </si>
  <si>
    <t>ロータリーの友を読んで（今柳田　幸代）</t>
  </si>
  <si>
    <t>ロータリーの友を読んで（無漏田　幸呼）</t>
  </si>
  <si>
    <t>ロータリーの友を読んで（花里　隆二）</t>
  </si>
  <si>
    <t>ロータリーの友を読んで（中村　泉）</t>
  </si>
  <si>
    <t>ロータリーの友を読んで（東　岳也）</t>
  </si>
  <si>
    <t>ロータリーの友を読んで（藤田　康浩）</t>
  </si>
  <si>
    <t>ロータリーの友を読んで（小牧　正英）</t>
  </si>
  <si>
    <t>ロータリーの友を読んで（松下　新平）</t>
  </si>
  <si>
    <t>ロータリーの友を読んで（吉永　由香）</t>
  </si>
  <si>
    <t>ロータリーの友を読んで（市來　　学）</t>
  </si>
  <si>
    <t>ロータリーの友を読んで（天本　健太郎）</t>
  </si>
  <si>
    <t>2019-2020年  例会プログラムに繰越し</t>
  </si>
  <si>
    <t>私の職業奉仕②（天本　健太郎）</t>
  </si>
  <si>
    <t>ロータリーの良さを伝えよう（天本　健太郎）</t>
  </si>
  <si>
    <t>国際ロータリー第2730地区　2730ジャパンカレントロータリーEクラブ　2017-2018年例会予定表</t>
  </si>
  <si>
    <t xml:space="preserve">                               REV-(20) 2018/04/26                               REV-(20) 2018/04/26                               REV-(20) 2018/04/26                               REV-(20) 2018/04/26</t>
  </si>
  <si>
    <t>16-17</t>
  </si>
  <si>
    <t>通算</t>
  </si>
  <si>
    <t>開始</t>
  </si>
  <si>
    <t>終了</t>
  </si>
  <si>
    <t>年次計画　①
研修年次計画　①
研修年次計画　①
研修年次計画　①
研修年次計画　①
研修年次計画　①
研修年次計画　①
研修年次計画　①
研修年次計画　①
研修年次計画　①
研修年次計画　①
研修年次計画　①
研修年次計画　①
研修年次計画　①
研修年次計画　①
研修年次計画　①
研修</t>
  </si>
  <si>
    <t>年次計画　②
会員増強年次計画　②
会員増強年次計画　②
会員増強年次計画　②
会員増強年次計画　②
会員増強年次計画　②
会員増強年次計画　②
会員増強年次計画　②
会員増強年次計画　②
会員増強年次計画　②
会員増強年次計画　②
会員増強年次計画　②
会員増強年次計画　②
会員増強年次計画　②
会員増強年次計画　②
会員増強年次計画　②
会員増強</t>
  </si>
  <si>
    <t>年次計画　④
例会プログラム年次計画　④
例会プログラム年次計画　④
例会プログラム年次計画　④
例会プログラム年次計画　④
例会プログラム年次計画　④
例会プログラム年次計画　④
例会プログラム年次計画　④
例会プログラム年次計画　④
例会プログラム年次計画　④
例会プログラム年次計画　④
例会プログラム年次計画　④
例会プログラム年次計画　④
例会プログラム年次計画　④
例会プログラム年次計画　④
例会プログラム年次計画　④
例会プログラム</t>
  </si>
  <si>
    <t>年次計画　③
クラブ管理運営年次計画　③
クラブ管理運営年次計画　③
クラブ管理運営年次計画　③
クラブ管理運営年次計画　③
クラブ管理運営年次計画　③
クラブ管理運営年次計画　③
クラブ管理運営年次計画　③
クラブ管理運営年次計画　③
クラブ管理運営年次計画　③
クラブ管理運営年次計画　③
クラブ管理運営年次計画　③
クラブ管理運営年次計画　③
クラブ管理運営年次計画　③
クラブ管理運営年次計画　③
クラブ管理運営年次計画　③
クラブ管理運営</t>
  </si>
  <si>
    <t>年次計画⑤
奉仕プロジェクト年次計画⑤
奉仕プロジェクト年次計画⑤
奉仕プロジェクト年次計画⑤
奉仕プロジェクト年次計画⑤
奉仕プロジェクト年次計画⑤
奉仕プロジェクト年次計画⑤
奉仕プロジェクト年次計画⑤
奉仕プロジェクト年次計画⑤
奉仕プロジェクト年次計画⑤
奉仕プロジェクト年次計画⑤
奉仕プロジェクト年次計画⑤
奉仕プロジェクト年次計画⑤
奉仕プロジェクト年次計画⑤
奉仕プロジェクト年次計画⑤
奉仕プロジェクト年次計画⑤
奉仕プロジェクト</t>
  </si>
  <si>
    <t>年次計画⑥
ロータリー財団年次計画⑥
ロータリー財団年次計画⑥
ロータリー財団年次計画⑥
ロータリー財団年次計画⑥
ロータリー財団年次計画⑥
ロータリー財団年次計画⑥
ロータリー財団年次計画⑥
ロータリー財団年次計画⑥
ロータリー財団年次計画⑥
ロータリー財団年次計画⑥
ロータリー財団年次計画⑥
ロータリー財団年次計画⑥
ロータリー財団年次計画⑥
ロータリー財団年次計画⑥
ロータリー財団年次計画⑥
ロータリー財団</t>
  </si>
  <si>
    <t>7/15  「広報・公共イメージ部門クラブ委員長会議」</t>
  </si>
  <si>
    <t>自己紹介(福永　有希子）</t>
  </si>
  <si>
    <t>年次計画　⑦
米山奨学年次計画　⑦
米山奨学年次計画　⑦
米山奨学年次計画　⑦
米山奨学年次計画　⑦
米山奨学年次計画　⑦
米山奨学年次計画　⑦
米山奨学年次計画　⑦
米山奨学年次計画　⑦
米山奨学年次計画　⑦
米山奨学年次計画　⑦
米山奨学年次計画　⑦
米山奨学年次計画　⑦
米山奨学年次計画　⑦
米山奨学年次計画　⑦
米山奨学年次計画　⑦
米山奨学</t>
  </si>
  <si>
    <t>年次計画⑧
公共イメージ年次計画⑧
公共イメージ年次計画⑧
公共イメージ年次計画⑧
公共イメージ年次計画⑧
公共イメージ年次計画⑧
公共イメージ年次計画⑧
公共イメージ年次計画⑧
公共イメージ年次計画⑧
公共イメージ年次計画⑧
公共イメージ年次計画⑧
公共イメージ年次計画⑧
公共イメージ年次計画⑧
公共イメージ年次計画⑧
公共イメージ年次計画⑧
公共イメージ年次計画⑧
公共イメージ</t>
  </si>
  <si>
    <t>年次計画⑨
職業奉仕年次計画⑨
職業奉仕年次計画⑨
職業奉仕年次計画⑨
職業奉仕年次計画⑨
職業奉仕年次計画⑨
職業奉仕年次計画⑨
職業奉仕年次計画⑨
職業奉仕年次計画⑨
職業奉仕年次計画⑨
職業奉仕年次計画⑨
職業奉仕年次計画⑨
職業奉仕年次計画⑨
職業奉仕年次計画⑨
職業奉仕年次計画⑨
職業奉仕年次計画⑨
職業奉仕</t>
  </si>
  <si>
    <t>「広報・公共イメージ部門クラブ委員長会議」報告</t>
  </si>
  <si>
    <t>7/29 「第5期　ＲＬＩパートⅠ」</t>
  </si>
  <si>
    <t>私の職業奉仕①　（今柳田　幸代）</t>
  </si>
  <si>
    <t>私の職業奉仕①　（藤田　康浩）</t>
  </si>
  <si>
    <t>アマチュア無線同好会</t>
  </si>
  <si>
    <t>第５期RLI報告</t>
  </si>
  <si>
    <t>一生成香(菊池　平）</t>
  </si>
  <si>
    <t>ロータリーに入会して（無漏田　幸呼）</t>
  </si>
  <si>
    <t>ロータリーに入会して（宮本　健児）</t>
  </si>
  <si>
    <t>ロータリーに入会して　（松岡　高史）</t>
  </si>
  <si>
    <t>ロータリーに入会して（松下　新平）</t>
  </si>
  <si>
    <t>ロータリーに入会して（藤田　康浩）</t>
  </si>
  <si>
    <t>ロータリーに入会して（廣田　みき）</t>
  </si>
  <si>
    <t>9/10 リアル理事会/例会（ガバナー公式訪問）</t>
  </si>
  <si>
    <t>9/16　公共イメージ向上セミナー</t>
  </si>
  <si>
    <t>私の職業奉仕①　(福永　有希子）</t>
  </si>
  <si>
    <t>外部卓話「モリンガ茶を飲んでシキホール島の子供たちにご支援」3860地区シキホールセントラルロータリークラブ　原田淑人様</t>
  </si>
  <si>
    <r>
      <rPr>
        <sz val="11"/>
        <color indexed="54"/>
        <rFont val="Arial"/>
        <charset val="134"/>
      </rPr>
      <t>10/21</t>
    </r>
    <r>
      <rPr>
        <sz val="11"/>
        <color indexed="54"/>
        <rFont val="ＭＳ Ｐゴシック"/>
        <charset val="128"/>
      </rPr>
      <t>「鹿児島西ＲＣ　系統クラブ拡大学習会」</t>
    </r>
    <r>
      <rPr>
        <sz val="11"/>
        <color indexed="54"/>
        <rFont val="Arial"/>
        <charset val="134"/>
      </rPr>
      <t>10/21</t>
    </r>
    <r>
      <rPr>
        <sz val="11"/>
        <color indexed="54"/>
        <rFont val="ＭＳ Ｐゴシック"/>
        <charset val="128"/>
      </rPr>
      <t>「鹿児島西ＲＣ　系統クラブ拡大学習会」</t>
    </r>
    <r>
      <rPr>
        <sz val="11"/>
        <color indexed="54"/>
        <rFont val="Arial"/>
        <charset val="134"/>
      </rPr>
      <t>10/21</t>
    </r>
    <r>
      <rPr>
        <sz val="11"/>
        <color indexed="54"/>
        <rFont val="ＭＳ Ｐゴシック"/>
        <charset val="128"/>
      </rPr>
      <t>「鹿児島西ＲＣ　系統クラブ拡大学習会」10/21「鹿児島西ＲＣ　系統クラブ拡大学習会」</t>
    </r>
    <r>
      <rPr>
        <sz val="11"/>
        <color indexed="54"/>
        <rFont val="Arial"/>
        <charset val="134"/>
      </rPr>
      <t>10/21</t>
    </r>
    <r>
      <rPr>
        <sz val="11"/>
        <color indexed="54"/>
        <rFont val="ＭＳ Ｐゴシック"/>
        <charset val="128"/>
      </rPr>
      <t>「鹿児島西ＲＣ　系統クラブ拡大学習会」</t>
    </r>
    <r>
      <rPr>
        <sz val="11"/>
        <color indexed="54"/>
        <rFont val="Arial"/>
        <charset val="134"/>
      </rPr>
      <t>10/21</t>
    </r>
    <r>
      <rPr>
        <sz val="11"/>
        <color indexed="54"/>
        <rFont val="ＭＳ Ｐゴシック"/>
        <charset val="128"/>
      </rPr>
      <t>「鹿児島西ＲＣ　系統クラブ拡大学習会」10/21「鹿児島西ＲＣ　系統クラブ拡大学習会」</t>
    </r>
    <r>
      <rPr>
        <sz val="11"/>
        <color indexed="54"/>
        <rFont val="Arial"/>
        <charset val="134"/>
      </rPr>
      <t>10/21</t>
    </r>
    <r>
      <rPr>
        <sz val="11"/>
        <color indexed="54"/>
        <rFont val="ＭＳ Ｐゴシック"/>
        <charset val="128"/>
      </rPr>
      <t>「鹿児島西ＲＣ　系統クラブ拡大学習会」</t>
    </r>
    <r>
      <rPr>
        <sz val="11"/>
        <color indexed="54"/>
        <rFont val="Arial"/>
        <charset val="134"/>
      </rPr>
      <t>10/21</t>
    </r>
    <r>
      <rPr>
        <sz val="11"/>
        <color indexed="54"/>
        <rFont val="ＭＳ Ｐゴシック"/>
        <charset val="128"/>
      </rPr>
      <t>「鹿児島西ＲＣ　系統クラブ拡大学習会」</t>
    </r>
  </si>
  <si>
    <t>ロータリーに入会して（東　岳也）</t>
  </si>
  <si>
    <t>ロータリーに入会して（西　幸司）</t>
  </si>
  <si>
    <r>
      <rPr>
        <sz val="11"/>
        <color indexed="54"/>
        <rFont val="Arial"/>
        <charset val="134"/>
      </rPr>
      <t>10/29</t>
    </r>
    <r>
      <rPr>
        <sz val="11"/>
        <color indexed="54"/>
        <rFont val="ＭＳ Ｐゴシック"/>
        <charset val="128"/>
      </rPr>
      <t>「鹿児島ＲＣ　特別支援教育講演会」</t>
    </r>
    <r>
      <rPr>
        <sz val="11"/>
        <color indexed="54"/>
        <rFont val="Arial"/>
        <charset val="134"/>
      </rPr>
      <t>10/29</t>
    </r>
    <r>
      <rPr>
        <sz val="11"/>
        <color indexed="54"/>
        <rFont val="ＭＳ Ｐゴシック"/>
        <charset val="128"/>
      </rPr>
      <t>「鹿児島ＲＣ　特別支援教育講演会」</t>
    </r>
    <r>
      <rPr>
        <sz val="11"/>
        <color indexed="54"/>
        <rFont val="Arial"/>
        <charset val="134"/>
      </rPr>
      <t>10/29</t>
    </r>
    <r>
      <rPr>
        <sz val="11"/>
        <color indexed="54"/>
        <rFont val="ＭＳ Ｐゴシック"/>
        <charset val="128"/>
      </rPr>
      <t>「鹿児島ＲＣ　特別支援教育講演会」10/29「鹿児島ＲＣ　特別支援教育講演会」</t>
    </r>
    <r>
      <rPr>
        <sz val="11"/>
        <color indexed="54"/>
        <rFont val="Arial"/>
        <charset val="134"/>
      </rPr>
      <t>10/29</t>
    </r>
    <r>
      <rPr>
        <sz val="11"/>
        <color indexed="54"/>
        <rFont val="ＭＳ Ｐゴシック"/>
        <charset val="128"/>
      </rPr>
      <t>「鹿児島ＲＣ　特別支援教育講演会」</t>
    </r>
    <r>
      <rPr>
        <sz val="11"/>
        <color indexed="54"/>
        <rFont val="Arial"/>
        <charset val="134"/>
      </rPr>
      <t>10/29</t>
    </r>
    <r>
      <rPr>
        <sz val="11"/>
        <color indexed="54"/>
        <rFont val="ＭＳ Ｐゴシック"/>
        <charset val="128"/>
      </rPr>
      <t>「鹿児島ＲＣ　特別支援教育講演会」10/29「鹿児島ＲＣ　特別支援教育講演会」</t>
    </r>
    <r>
      <rPr>
        <sz val="11"/>
        <color indexed="54"/>
        <rFont val="Arial"/>
        <charset val="134"/>
      </rPr>
      <t>10/29</t>
    </r>
    <r>
      <rPr>
        <sz val="11"/>
        <color indexed="54"/>
        <rFont val="ＭＳ Ｐゴシック"/>
        <charset val="128"/>
      </rPr>
      <t>「鹿児島ＲＣ　特別支援教育講演会」</t>
    </r>
    <r>
      <rPr>
        <sz val="11"/>
        <color indexed="54"/>
        <rFont val="Arial"/>
        <charset val="134"/>
      </rPr>
      <t>10/29</t>
    </r>
    <r>
      <rPr>
        <sz val="11"/>
        <color indexed="54"/>
        <rFont val="ＭＳ Ｐゴシック"/>
        <charset val="128"/>
      </rPr>
      <t>「鹿児島ＲＣ　特別支援教育講演会」</t>
    </r>
  </si>
  <si>
    <t>ロータリーに入会して（中村　泉）</t>
  </si>
  <si>
    <t>ロータリーに入会して（戸高　豊文）</t>
  </si>
  <si>
    <t>鹿児島西ＲＣ系統クラブ拡大学習会出席報告</t>
  </si>
  <si>
    <t>ロータリーに入会して　（池　海英）</t>
  </si>
  <si>
    <t>ロータリー財団月間（ロータリー財団委員会）</t>
  </si>
  <si>
    <t>ロータリーに入会して（柴田　伸久）</t>
  </si>
  <si>
    <t>ロータリーに入会して　（小牧　正英）</t>
  </si>
  <si>
    <t>JARL主催「ハムの集い」でのEクラブポリオ撲滅募金活動報告</t>
  </si>
  <si>
    <t>鹿児島RC主催「特別支援教育講演会」参加報告</t>
  </si>
  <si>
    <t>ロータリーに入会して　（花里　隆二）</t>
  </si>
  <si>
    <t>ロータリーに入会して（岡村　正幸）</t>
  </si>
  <si>
    <t>日赤奉仕団研修報告</t>
  </si>
  <si>
    <r>
      <rPr>
        <sz val="11"/>
        <color indexed="54"/>
        <rFont val="Arial"/>
        <charset val="134"/>
      </rPr>
      <t>11/18</t>
    </r>
    <r>
      <rPr>
        <sz val="11"/>
        <color indexed="54"/>
        <rFont val="ＭＳ Ｐゴシック"/>
        <charset val="128"/>
      </rPr>
      <t>「鹿屋西ＲＣ　創立40周年記念」</t>
    </r>
    <r>
      <rPr>
        <sz val="11"/>
        <color indexed="54"/>
        <rFont val="Arial"/>
        <charset val="134"/>
      </rPr>
      <t>11/18</t>
    </r>
    <r>
      <rPr>
        <sz val="11"/>
        <color indexed="54"/>
        <rFont val="ＭＳ Ｐゴシック"/>
        <charset val="128"/>
      </rPr>
      <t>「鹿屋西ＲＣ　創立40周年記念」</t>
    </r>
    <r>
      <rPr>
        <sz val="11"/>
        <color indexed="54"/>
        <rFont val="Arial"/>
        <charset val="134"/>
      </rPr>
      <t>11/18</t>
    </r>
    <r>
      <rPr>
        <sz val="11"/>
        <color indexed="54"/>
        <rFont val="ＭＳ Ｐゴシック"/>
        <charset val="128"/>
      </rPr>
      <t>「鹿屋西ＲＣ　創立40周年記念」11/18「鹿屋西ＲＣ　創立40周年記念」</t>
    </r>
    <r>
      <rPr>
        <sz val="11"/>
        <color indexed="54"/>
        <rFont val="Arial"/>
        <charset val="134"/>
      </rPr>
      <t>11/18</t>
    </r>
    <r>
      <rPr>
        <sz val="11"/>
        <color indexed="54"/>
        <rFont val="ＭＳ Ｐゴシック"/>
        <charset val="128"/>
      </rPr>
      <t>「鹿屋西ＲＣ　創立40周年記念」</t>
    </r>
    <r>
      <rPr>
        <sz val="11"/>
        <color indexed="54"/>
        <rFont val="Arial"/>
        <charset val="134"/>
      </rPr>
      <t>11/18</t>
    </r>
    <r>
      <rPr>
        <sz val="11"/>
        <color indexed="54"/>
        <rFont val="ＭＳ Ｐゴシック"/>
        <charset val="128"/>
      </rPr>
      <t>「鹿屋西ＲＣ　創立40周年記念」11/18「鹿屋西ＲＣ　創立40周年記念」</t>
    </r>
    <r>
      <rPr>
        <sz val="11"/>
        <color indexed="54"/>
        <rFont val="Arial"/>
        <charset val="134"/>
      </rPr>
      <t>11/18</t>
    </r>
    <r>
      <rPr>
        <sz val="11"/>
        <color indexed="54"/>
        <rFont val="ＭＳ Ｐゴシック"/>
        <charset val="128"/>
      </rPr>
      <t>「鹿屋西ＲＣ　創立40周年記念」</t>
    </r>
    <r>
      <rPr>
        <sz val="11"/>
        <color indexed="54"/>
        <rFont val="Arial"/>
        <charset val="134"/>
      </rPr>
      <t>11/18</t>
    </r>
    <r>
      <rPr>
        <sz val="11"/>
        <color indexed="54"/>
        <rFont val="ＭＳ Ｐゴシック"/>
        <charset val="128"/>
      </rPr>
      <t>「鹿屋西ＲＣ　創立40周年記念」</t>
    </r>
  </si>
  <si>
    <t>ロータリーに入会して（今柳田　幸代）</t>
  </si>
  <si>
    <t>ロータリーに入会して（吉永　由香）</t>
  </si>
  <si>
    <t>ロータリーに入会して　（今福　修吾）</t>
  </si>
  <si>
    <t>ロータリーに入会して（市來　学）</t>
  </si>
  <si>
    <t>ネパールを訪問して（戸高豊文）</t>
  </si>
  <si>
    <t>私の職業奉仕②（無漏田　幸呼）</t>
  </si>
  <si>
    <t>ロータリーに入会して（天本　健太郎）</t>
  </si>
  <si>
    <t>私の職業奉仕②（宮本　健児）</t>
  </si>
  <si>
    <t>一生成香(菊池　平）職業奉仕月間に思うこと</t>
  </si>
  <si>
    <t>鹿児島市内分区IM報告</t>
  </si>
  <si>
    <t>私の職業奉仕②（松下　新平）</t>
  </si>
  <si>
    <t>ロータりアンとしての誇りと責任（１）（戸高　豊文）</t>
  </si>
  <si>
    <t>地区職業奉仕セミナー動画紹介</t>
  </si>
  <si>
    <t>私の職業奉仕②（松岡　高史）</t>
  </si>
  <si>
    <t>ロータりアンとしての誇りと責任（2）（戸高　豊文）</t>
  </si>
  <si>
    <t>私の職業奉仕②（藤田　康浩）</t>
  </si>
  <si>
    <t>世界理解と平和週間（2月23日～3月1日）</t>
  </si>
  <si>
    <t>私の職業奉仕②（廣田　みき）</t>
  </si>
  <si>
    <t>ロータりアンとしての誇りと責任（3）（戸高　豊文）</t>
  </si>
  <si>
    <t>全国Eクラブフォーラム（3月3日～4日）</t>
  </si>
  <si>
    <t>私の職業奉仕②（東　岳也）</t>
  </si>
  <si>
    <t>ロータりアンとしての誇りと責任（4）（戸高　豊文）</t>
  </si>
  <si>
    <t>（仮）3/4 リアル理事会/例会</t>
  </si>
  <si>
    <t>私の職業奉仕②（西　幸司）</t>
  </si>
  <si>
    <t>ロータりアンとしての誇りと責任（5）（戸高　豊文）</t>
  </si>
  <si>
    <t>全国Eクラブフォーラム出席報告</t>
  </si>
  <si>
    <t>私の職業奉仕②（中村　泉）</t>
  </si>
  <si>
    <t>ロータりアンとしての誇りと責任（6）（戸高　豊文）</t>
  </si>
  <si>
    <t>私の職業奉仕②（戸高　豊文）</t>
  </si>
  <si>
    <t>会長エレクト研修を受けて（松岡高史)</t>
  </si>
  <si>
    <t>私の職業奉仕②（池　海英）</t>
  </si>
  <si>
    <t>私の職業奉仕②　（柴田　伸久）</t>
  </si>
  <si>
    <t>私の職業奉仕②　（小牧　正英）</t>
  </si>
  <si>
    <t>一生成香 No.40 (菊池　平）</t>
  </si>
  <si>
    <t>私の職業奉仕②（今柳田　幸代）</t>
  </si>
  <si>
    <t>私の職業奉仕②　（花里　隆二）</t>
  </si>
  <si>
    <t>私の職業奉仕②　（今福　修吾）</t>
  </si>
  <si>
    <t>私の職業奉仕②（吉永　由香）</t>
  </si>
  <si>
    <t>（仮）6/17 リアル理事会/例会</t>
  </si>
  <si>
    <t>2018-2019年  例会プログラムに繰越し</t>
  </si>
  <si>
    <t>私の職業奉仕②（菊池　平）</t>
  </si>
  <si>
    <t>私の職業奉仕②　（桐明　桂一郎）</t>
  </si>
  <si>
    <t>私の職業奉仕②　(福永　有希子）</t>
  </si>
  <si>
    <t>ロータリーに入会して　(福永　有希子）</t>
  </si>
  <si>
    <t>私の職業奉仕②（岡村　正幸）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</si>
</sst>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_-&quot;\&quot;* #,##0_-\ ;\-&quot;\&quot;* #,##0_-\ ;_-&quot;\&quot;* &quot;-&quot;??_-\ ;_-@_-"/>
    <numFmt numFmtId="177" formatCode="_-&quot;\&quot;* #,##0.00_-\ ;\-&quot;\&quot;* #,##0.00_-\ ;_-&quot;\&quot;* &quot;-&quot;??_-\ ;_-@_-"/>
    <numFmt numFmtId="178" formatCode="_ * #,##0_ ;_ * \-#,##0_ ;_ * &quot;-&quot;??_ ;_ @_ "/>
    <numFmt numFmtId="179" formatCode="mm&quot;月&quot;dd&quot;日&quot;"/>
  </numFmts>
  <fonts count="36">
    <font>
      <sz val="10"/>
      <name val="ＭＳ Ｐゴシック"/>
      <charset val="128"/>
    </font>
    <font>
      <sz val="10"/>
      <color indexed="8"/>
      <name val="ＭＳ Ｐゴシック"/>
      <charset val="128"/>
    </font>
    <font>
      <sz val="11"/>
      <color indexed="8"/>
      <name val="ＭＳ Ｐゴシック"/>
      <charset val="128"/>
    </font>
    <font>
      <b/>
      <sz val="20"/>
      <color indexed="8"/>
      <name val="ＭＳ Ｐゴシック"/>
      <charset val="128"/>
    </font>
    <font>
      <sz val="9"/>
      <color indexed="8"/>
      <name val="ＭＳ Ｐゴシック"/>
      <charset val="128"/>
    </font>
    <font>
      <sz val="8"/>
      <color indexed="8"/>
      <name val="ＭＳ Ｐゴシック"/>
      <charset val="128"/>
    </font>
    <font>
      <sz val="8"/>
      <name val="ＭＳ Ｐゴシック"/>
      <charset val="128"/>
    </font>
    <font>
      <sz val="6"/>
      <color indexed="8"/>
      <name val="ＭＳ Ｐゴシック"/>
      <charset val="128"/>
    </font>
    <font>
      <sz val="9"/>
      <color indexed="54"/>
      <name val="ＭＳ Ｐゴシック"/>
      <charset val="128"/>
    </font>
    <font>
      <sz val="10"/>
      <color indexed="54"/>
      <name val="ＭＳ Ｐゴシック"/>
      <charset val="128"/>
    </font>
    <font>
      <sz val="8"/>
      <color indexed="54"/>
      <name val="ＭＳ Ｐゴシック"/>
      <charset val="128"/>
    </font>
    <font>
      <sz val="11"/>
      <color indexed="10"/>
      <name val="ＭＳ Ｐゴシック"/>
      <charset val="128"/>
    </font>
    <font>
      <sz val="11"/>
      <color indexed="54"/>
      <name val="Arial"/>
      <charset val="134"/>
    </font>
    <font>
      <sz val="11"/>
      <name val="ＭＳ Ｐゴシック"/>
      <charset val="128"/>
    </font>
    <font>
      <sz val="11"/>
      <color rgb="FFFF0000"/>
      <name val="ＭＳ Ｐゴシック"/>
      <charset val="128"/>
    </font>
    <font>
      <sz val="11"/>
      <color rgb="FF9C0006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indexed="54"/>
      <name val="ＭＳ Ｐゴシック"/>
      <charset val="128"/>
    </font>
  </fonts>
  <fills count="59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9"/>
      </patternFill>
    </fill>
    <fill>
      <patternFill patternType="solid">
        <fgColor indexed="50"/>
        <bgColor indexed="22"/>
      </patternFill>
    </fill>
    <fill>
      <patternFill patternType="solid">
        <fgColor indexed="40"/>
        <bgColor indexed="49"/>
      </patternFill>
    </fill>
    <fill>
      <patternFill patternType="solid">
        <fgColor indexed="42"/>
        <bgColor indexed="43"/>
      </patternFill>
    </fill>
    <fill>
      <patternFill patternType="solid">
        <fgColor indexed="27"/>
        <bgColor indexed="9"/>
      </patternFill>
    </fill>
    <fill>
      <patternFill patternType="solid">
        <fgColor indexed="14"/>
        <bgColor indexed="33"/>
      </patternFill>
    </fill>
    <fill>
      <patternFill patternType="solid">
        <fgColor indexed="9"/>
        <bgColor indexed="27"/>
      </patternFill>
    </fill>
    <fill>
      <patternFill patternType="solid">
        <fgColor indexed="41"/>
        <bgColor indexed="9"/>
      </patternFill>
    </fill>
    <fill>
      <patternFill patternType="solid">
        <fgColor indexed="51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49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FF"/>
        <bgColor indexed="34"/>
      </patternFill>
    </fill>
    <fill>
      <patternFill patternType="solid">
        <fgColor theme="7" tint="0.599993896298105"/>
        <bgColor indexed="52"/>
      </patternFill>
    </fill>
    <fill>
      <patternFill patternType="solid">
        <fgColor rgb="FFCCFFCC"/>
        <bgColor indexed="49"/>
      </patternFill>
    </fill>
    <fill>
      <patternFill patternType="solid">
        <fgColor theme="4" tint="0.599993896298105"/>
        <bgColor indexed="49"/>
      </patternFill>
    </fill>
    <fill>
      <patternFill patternType="solid">
        <fgColor rgb="FFFF99FF"/>
        <bgColor indexed="9"/>
      </patternFill>
    </fill>
    <fill>
      <patternFill patternType="solid">
        <fgColor rgb="FFFF33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3" fontId="19" fillId="0" borderId="0" applyFont="0" applyFill="0" applyBorder="0" applyAlignment="0" applyProtection="0">
      <alignment vertical="center"/>
    </xf>
    <xf numFmtId="0" fontId="25" fillId="43" borderId="13" applyNumberFormat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31" borderId="12" applyNumberFormat="0" applyFont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2" fillId="42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3" fillId="42" borderId="13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3" fillId="58" borderId="18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57" borderId="0" applyNumberFormat="0" applyBorder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8" fillId="56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5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08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0" xfId="49" applyAlignment="1">
      <alignment horizontal="center" vertical="center"/>
    </xf>
    <xf numFmtId="0" fontId="2" fillId="0" borderId="0" xfId="49">
      <alignment vertical="center"/>
    </xf>
    <xf numFmtId="0" fontId="2" fillId="0" borderId="0" xfId="49" applyAlignment="1">
      <alignment vertical="center"/>
    </xf>
    <xf numFmtId="0" fontId="3" fillId="0" borderId="1" xfId="49" applyFont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/>
    </xf>
    <xf numFmtId="0" fontId="1" fillId="3" borderId="3" xfId="49" applyFont="1" applyFill="1" applyBorder="1" applyAlignment="1">
      <alignment horizontal="center" vertical="center"/>
    </xf>
    <xf numFmtId="0" fontId="1" fillId="2" borderId="3" xfId="49" applyFont="1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179" fontId="4" fillId="0" borderId="2" xfId="49" applyNumberFormat="1" applyFont="1" applyBorder="1" applyAlignment="1">
      <alignment horizontal="center" vertical="center"/>
    </xf>
    <xf numFmtId="179" fontId="4" fillId="3" borderId="2" xfId="49" applyNumberFormat="1" applyFont="1" applyFill="1" applyBorder="1" applyAlignment="1">
      <alignment horizontal="center" vertical="center"/>
    </xf>
    <xf numFmtId="179" fontId="4" fillId="0" borderId="2" xfId="49" applyNumberFormat="1" applyFont="1" applyBorder="1" applyAlignment="1">
      <alignment horizontal="center" vertical="center" wrapText="1"/>
    </xf>
    <xf numFmtId="179" fontId="4" fillId="0" borderId="2" xfId="49" applyNumberFormat="1" applyFont="1" applyFill="1" applyBorder="1" applyAlignment="1">
      <alignment horizontal="center" vertical="center" wrapText="1"/>
    </xf>
    <xf numFmtId="0" fontId="4" fillId="4" borderId="2" xfId="49" applyFont="1" applyFill="1" applyBorder="1" applyAlignment="1">
      <alignment horizontal="center" vertical="center"/>
    </xf>
    <xf numFmtId="179" fontId="4" fillId="4" borderId="2" xfId="49" applyNumberFormat="1" applyFont="1" applyFill="1" applyBorder="1" applyAlignment="1">
      <alignment horizontal="center" vertical="center"/>
    </xf>
    <xf numFmtId="179" fontId="4" fillId="5" borderId="2" xfId="49" applyNumberFormat="1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179" fontId="4" fillId="0" borderId="3" xfId="49" applyNumberFormat="1" applyFont="1" applyFill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4" xfId="49" applyBorder="1" applyAlignment="1">
      <alignment horizontal="center" vertical="center"/>
    </xf>
    <xf numFmtId="0" fontId="4" fillId="0" borderId="5" xfId="49" applyFont="1" applyBorder="1" applyAlignment="1">
      <alignment horizontal="center" vertical="center"/>
    </xf>
    <xf numFmtId="179" fontId="4" fillId="0" borderId="5" xfId="49" applyNumberFormat="1" applyFont="1" applyBorder="1" applyAlignment="1">
      <alignment horizontal="center" vertical="center"/>
    </xf>
    <xf numFmtId="179" fontId="4" fillId="3" borderId="5" xfId="49" applyNumberFormat="1" applyFont="1" applyFill="1" applyBorder="1" applyAlignment="1">
      <alignment horizontal="center" vertical="center"/>
    </xf>
    <xf numFmtId="179" fontId="4" fillId="0" borderId="2" xfId="49" applyNumberFormat="1" applyFont="1" applyFill="1" applyBorder="1" applyAlignment="1">
      <alignment horizontal="center" vertical="center"/>
    </xf>
    <xf numFmtId="179" fontId="5" fillId="6" borderId="5" xfId="49" applyNumberFormat="1" applyFont="1" applyFill="1" applyBorder="1" applyAlignment="1">
      <alignment horizontal="center" vertical="center"/>
    </xf>
    <xf numFmtId="179" fontId="5" fillId="4" borderId="5" xfId="49" applyNumberFormat="1" applyFont="1" applyFill="1" applyBorder="1" applyAlignment="1">
      <alignment horizontal="center" vertical="center"/>
    </xf>
    <xf numFmtId="179" fontId="4" fillId="7" borderId="2" xfId="49" applyNumberFormat="1" applyFont="1" applyFill="1" applyBorder="1" applyAlignment="1">
      <alignment horizontal="center" vertical="center"/>
    </xf>
    <xf numFmtId="179" fontId="4" fillId="0" borderId="0" xfId="49" applyNumberFormat="1" applyFont="1" applyBorder="1" applyAlignment="1">
      <alignment horizontal="center" vertical="center"/>
    </xf>
    <xf numFmtId="179" fontId="5" fillId="0" borderId="3" xfId="49" applyNumberFormat="1" applyFont="1" applyBorder="1" applyAlignment="1">
      <alignment horizontal="center" vertical="center"/>
    </xf>
    <xf numFmtId="179" fontId="5" fillId="0" borderId="3" xfId="49" applyNumberFormat="1" applyFont="1" applyFill="1" applyBorder="1" applyAlignment="1">
      <alignment horizontal="center" vertical="center"/>
    </xf>
    <xf numFmtId="179" fontId="6" fillId="0" borderId="2" xfId="49" applyNumberFormat="1" applyFont="1" applyFill="1" applyBorder="1" applyAlignment="1">
      <alignment horizontal="center" vertical="center"/>
    </xf>
    <xf numFmtId="179" fontId="5" fillId="0" borderId="2" xfId="49" applyNumberFormat="1" applyFont="1" applyFill="1" applyBorder="1" applyAlignment="1">
      <alignment horizontal="center" vertical="center"/>
    </xf>
    <xf numFmtId="179" fontId="4" fillId="8" borderId="2" xfId="49" applyNumberFormat="1" applyFont="1" applyFill="1" applyBorder="1" applyAlignment="1">
      <alignment horizontal="center" vertical="center"/>
    </xf>
    <xf numFmtId="0" fontId="2" fillId="0" borderId="6" xfId="49" applyBorder="1" applyAlignment="1">
      <alignment horizontal="center" vertical="center"/>
    </xf>
    <xf numFmtId="179" fontId="7" fillId="0" borderId="3" xfId="49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179" fontId="4" fillId="6" borderId="2" xfId="49" applyNumberFormat="1" applyFont="1" applyFill="1" applyBorder="1" applyAlignment="1">
      <alignment horizontal="center" vertical="center"/>
    </xf>
    <xf numFmtId="179" fontId="5" fillId="4" borderId="2" xfId="49" applyNumberFormat="1" applyFont="1" applyFill="1" applyBorder="1" applyAlignment="1">
      <alignment horizontal="left" vertical="center" wrapText="1"/>
    </xf>
    <xf numFmtId="0" fontId="2" fillId="4" borderId="2" xfId="49" applyFill="1" applyBorder="1" applyAlignment="1">
      <alignment horizontal="center" vertical="center"/>
    </xf>
    <xf numFmtId="0" fontId="8" fillId="4" borderId="2" xfId="49" applyFont="1" applyFill="1" applyBorder="1" applyAlignment="1">
      <alignment vertical="center" wrapText="1"/>
    </xf>
    <xf numFmtId="0" fontId="5" fillId="0" borderId="2" xfId="49" applyFont="1" applyBorder="1" applyAlignment="1">
      <alignment horizontal="center" vertical="center"/>
    </xf>
    <xf numFmtId="0" fontId="6" fillId="6" borderId="2" xfId="49" applyFont="1" applyFill="1" applyBorder="1" applyAlignment="1">
      <alignment horizontal="center" vertical="center"/>
    </xf>
    <xf numFmtId="0" fontId="5" fillId="4" borderId="2" xfId="49" applyFont="1" applyFill="1" applyBorder="1" applyAlignment="1">
      <alignment horizontal="center" vertical="center" wrapText="1"/>
    </xf>
    <xf numFmtId="179" fontId="5" fillId="7" borderId="3" xfId="49" applyNumberFormat="1" applyFont="1" applyFill="1" applyBorder="1" applyAlignment="1">
      <alignment horizontal="center" vertical="center"/>
    </xf>
    <xf numFmtId="0" fontId="5" fillId="6" borderId="2" xfId="49" applyFont="1" applyFill="1" applyBorder="1" applyAlignment="1">
      <alignment horizontal="center" vertical="center" wrapText="1"/>
    </xf>
    <xf numFmtId="179" fontId="5" fillId="8" borderId="2" xfId="49" applyNumberFormat="1" applyFont="1" applyFill="1" applyBorder="1" applyAlignment="1">
      <alignment horizontal="center" vertical="center"/>
    </xf>
    <xf numFmtId="179" fontId="5" fillId="6" borderId="3" xfId="49" applyNumberFormat="1" applyFont="1" applyFill="1" applyBorder="1" applyAlignment="1">
      <alignment horizontal="center" vertical="center"/>
    </xf>
    <xf numFmtId="179" fontId="4" fillId="0" borderId="3" xfId="49" applyNumberFormat="1" applyFont="1" applyBorder="1" applyAlignment="1">
      <alignment horizontal="center" vertical="center"/>
    </xf>
    <xf numFmtId="179" fontId="4" fillId="7" borderId="5" xfId="49" applyNumberFormat="1" applyFont="1" applyFill="1" applyBorder="1" applyAlignment="1">
      <alignment horizontal="left" vertical="center"/>
    </xf>
    <xf numFmtId="179" fontId="5" fillId="6" borderId="3" xfId="49" applyNumberFormat="1" applyFont="1" applyFill="1" applyBorder="1" applyAlignment="1">
      <alignment horizontal="left" vertical="center"/>
    </xf>
    <xf numFmtId="179" fontId="5" fillId="0" borderId="7" xfId="49" applyNumberFormat="1" applyFont="1" applyFill="1" applyBorder="1" applyAlignment="1">
      <alignment horizontal="center" vertical="center"/>
    </xf>
    <xf numFmtId="0" fontId="5" fillId="9" borderId="2" xfId="49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2" fillId="0" borderId="8" xfId="49" applyBorder="1" applyAlignment="1">
      <alignment horizontal="center" vertical="center"/>
    </xf>
    <xf numFmtId="179" fontId="5" fillId="0" borderId="2" xfId="49" applyNumberFormat="1" applyFont="1" applyBorder="1" applyAlignment="1">
      <alignment horizontal="center" vertical="center"/>
    </xf>
    <xf numFmtId="179" fontId="5" fillId="6" borderId="2" xfId="49" applyNumberFormat="1" applyFont="1" applyFill="1" applyBorder="1" applyAlignment="1">
      <alignment horizontal="left" vertical="center"/>
    </xf>
    <xf numFmtId="0" fontId="2" fillId="0" borderId="2" xfId="49" applyFill="1" applyBorder="1" applyAlignment="1">
      <alignment horizontal="center" vertical="center"/>
    </xf>
    <xf numFmtId="179" fontId="5" fillId="0" borderId="3" xfId="49" applyNumberFormat="1" applyFont="1" applyFill="1" applyBorder="1" applyAlignment="1">
      <alignment horizontal="left" vertical="center"/>
    </xf>
    <xf numFmtId="0" fontId="2" fillId="0" borderId="0" xfId="49" applyFont="1" applyAlignment="1">
      <alignment vertical="center"/>
    </xf>
    <xf numFmtId="179" fontId="4" fillId="10" borderId="2" xfId="49" applyNumberFormat="1" applyFont="1" applyFill="1" applyBorder="1" applyAlignment="1">
      <alignment horizontal="center" vertical="center" wrapText="1"/>
    </xf>
    <xf numFmtId="179" fontId="4" fillId="10" borderId="2" xfId="49" applyNumberFormat="1" applyFont="1" applyFill="1" applyBorder="1" applyAlignment="1">
      <alignment horizontal="center" vertical="center"/>
    </xf>
    <xf numFmtId="0" fontId="2" fillId="10" borderId="2" xfId="49" applyFill="1" applyBorder="1">
      <alignment vertical="center"/>
    </xf>
    <xf numFmtId="0" fontId="2" fillId="10" borderId="2" xfId="49" applyFill="1" applyBorder="1" applyAlignment="1">
      <alignment vertical="center"/>
    </xf>
    <xf numFmtId="0" fontId="4" fillId="10" borderId="2" xfId="49" applyFont="1" applyFill="1" applyBorder="1" applyAlignment="1">
      <alignment horizontal="center" vertical="center" wrapText="1"/>
    </xf>
    <xf numFmtId="0" fontId="9" fillId="9" borderId="0" xfId="49" applyFont="1" applyFill="1">
      <alignment vertical="center"/>
    </xf>
    <xf numFmtId="0" fontId="2" fillId="4" borderId="2" xfId="49" applyFill="1" applyBorder="1" applyAlignment="1">
      <alignment vertical="center"/>
    </xf>
    <xf numFmtId="0" fontId="2" fillId="4" borderId="2" xfId="49" applyFill="1" applyBorder="1">
      <alignment vertical="center"/>
    </xf>
    <xf numFmtId="0" fontId="10" fillId="4" borderId="0" xfId="49" applyFont="1" applyFill="1" applyAlignment="1">
      <alignment vertical="center" wrapText="1"/>
    </xf>
    <xf numFmtId="0" fontId="2" fillId="11" borderId="2" xfId="49" applyFont="1" applyFill="1" applyBorder="1">
      <alignment vertical="center"/>
    </xf>
    <xf numFmtId="0" fontId="4" fillId="4" borderId="5" xfId="49" applyFont="1" applyFill="1" applyBorder="1" applyAlignment="1">
      <alignment horizontal="center" vertical="center" wrapText="1"/>
    </xf>
    <xf numFmtId="0" fontId="4" fillId="10" borderId="5" xfId="49" applyFont="1" applyFill="1" applyBorder="1" applyAlignment="1">
      <alignment horizontal="center" vertical="center" wrapText="1"/>
    </xf>
    <xf numFmtId="179" fontId="4" fillId="10" borderId="5" xfId="49" applyNumberFormat="1" applyFont="1" applyFill="1" applyBorder="1" applyAlignment="1">
      <alignment horizontal="center" vertical="center" wrapText="1"/>
    </xf>
    <xf numFmtId="0" fontId="2" fillId="10" borderId="5" xfId="49" applyFill="1" applyBorder="1">
      <alignment vertical="center"/>
    </xf>
    <xf numFmtId="0" fontId="2" fillId="10" borderId="5" xfId="49" applyFill="1" applyBorder="1" applyAlignment="1">
      <alignment vertical="center"/>
    </xf>
    <xf numFmtId="179" fontId="4" fillId="4" borderId="2" xfId="49" applyNumberFormat="1" applyFont="1" applyFill="1" applyBorder="1" applyAlignment="1">
      <alignment horizontal="center" vertical="center" wrapText="1"/>
    </xf>
    <xf numFmtId="0" fontId="2" fillId="4" borderId="0" xfId="49" applyFill="1" applyAlignment="1">
      <alignment horizontal="center" vertical="center"/>
    </xf>
    <xf numFmtId="0" fontId="5" fillId="10" borderId="2" xfId="49" applyFont="1" applyFill="1" applyBorder="1" applyAlignment="1">
      <alignment vertical="center" wrapText="1"/>
    </xf>
    <xf numFmtId="179" fontId="5" fillId="10" borderId="2" xfId="49" applyNumberFormat="1" applyFont="1" applyFill="1" applyBorder="1" applyAlignment="1">
      <alignment horizontal="center" vertical="center"/>
    </xf>
    <xf numFmtId="0" fontId="2" fillId="9" borderId="2" xfId="49" applyFont="1" applyFill="1" applyBorder="1">
      <alignment vertical="center"/>
    </xf>
    <xf numFmtId="0" fontId="11" fillId="10" borderId="2" xfId="49" applyFont="1" applyFill="1" applyBorder="1" applyAlignment="1">
      <alignment vertical="center"/>
    </xf>
    <xf numFmtId="0" fontId="12" fillId="9" borderId="0" xfId="49" applyFont="1" applyFill="1">
      <alignment vertical="center"/>
    </xf>
    <xf numFmtId="179" fontId="5" fillId="12" borderId="2" xfId="49" applyNumberFormat="1" applyFont="1" applyFill="1" applyBorder="1" applyAlignment="1">
      <alignment horizontal="center" vertical="center"/>
    </xf>
    <xf numFmtId="0" fontId="2" fillId="12" borderId="2" xfId="49" applyFill="1" applyBorder="1" applyAlignment="1">
      <alignment vertical="center"/>
    </xf>
    <xf numFmtId="0" fontId="2" fillId="10" borderId="2" xfId="49" applyFill="1" applyBorder="1" applyAlignment="1">
      <alignment horizontal="center" vertical="center"/>
    </xf>
    <xf numFmtId="0" fontId="2" fillId="12" borderId="2" xfId="49" applyFill="1" applyBorder="1">
      <alignment vertical="center"/>
    </xf>
    <xf numFmtId="179" fontId="4" fillId="10" borderId="3" xfId="49" applyNumberFormat="1" applyFont="1" applyFill="1" applyBorder="1" applyAlignment="1">
      <alignment horizontal="center" vertical="center"/>
    </xf>
    <xf numFmtId="179" fontId="4" fillId="4" borderId="3" xfId="49" applyNumberFormat="1" applyFont="1" applyFill="1" applyBorder="1" applyAlignment="1">
      <alignment horizontal="center" vertical="center"/>
    </xf>
    <xf numFmtId="0" fontId="9" fillId="9" borderId="2" xfId="49" applyFont="1" applyFill="1" applyBorder="1">
      <alignment vertical="center"/>
    </xf>
    <xf numFmtId="0" fontId="2" fillId="0" borderId="5" xfId="49" applyFont="1" applyBorder="1" applyAlignment="1">
      <alignment horizontal="center" vertical="center"/>
    </xf>
    <xf numFmtId="0" fontId="2" fillId="0" borderId="0" xfId="49" applyBorder="1">
      <alignment vertical="center"/>
    </xf>
    <xf numFmtId="0" fontId="2" fillId="0" borderId="0" xfId="49" applyFont="1" applyAlignment="1">
      <alignment horizontal="center" vertical="center"/>
    </xf>
    <xf numFmtId="0" fontId="2" fillId="0" borderId="0" xfId="49" applyFont="1">
      <alignment vertical="center"/>
    </xf>
    <xf numFmtId="0" fontId="3" fillId="0" borderId="0" xfId="49" applyFont="1" applyBorder="1" applyAlignment="1">
      <alignment horizontal="left" vertical="center"/>
    </xf>
    <xf numFmtId="0" fontId="3" fillId="0" borderId="1" xfId="49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2" fillId="2" borderId="2" xfId="49" applyFont="1" applyFill="1" applyBorder="1" applyAlignment="1">
      <alignment horizontal="center" vertical="center"/>
    </xf>
    <xf numFmtId="0" fontId="2" fillId="3" borderId="3" xfId="49" applyFont="1" applyFill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/>
    </xf>
    <xf numFmtId="179" fontId="2" fillId="0" borderId="2" xfId="49" applyNumberFormat="1" applyFont="1" applyBorder="1" applyAlignment="1">
      <alignment horizontal="center" vertical="center"/>
    </xf>
    <xf numFmtId="179" fontId="2" fillId="3" borderId="2" xfId="49" applyNumberFormat="1" applyFont="1" applyFill="1" applyBorder="1" applyAlignment="1">
      <alignment horizontal="center" vertical="center"/>
    </xf>
    <xf numFmtId="179" fontId="2" fillId="10" borderId="2" xfId="49" applyNumberFormat="1" applyFont="1" applyFill="1" applyBorder="1" applyAlignment="1">
      <alignment horizontal="left" vertical="center" wrapText="1"/>
    </xf>
    <xf numFmtId="0" fontId="2" fillId="4" borderId="2" xfId="49" applyFont="1" applyFill="1" applyBorder="1" applyAlignment="1">
      <alignment horizontal="center" vertical="center"/>
    </xf>
    <xf numFmtId="179" fontId="2" fillId="4" borderId="2" xfId="49" applyNumberFormat="1" applyFont="1" applyFill="1" applyBorder="1" applyAlignment="1">
      <alignment horizontal="center" vertical="center"/>
    </xf>
    <xf numFmtId="179" fontId="2" fillId="0" borderId="2" xfId="49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179" fontId="2" fillId="13" borderId="2" xfId="49" applyNumberFormat="1" applyFont="1" applyFill="1" applyBorder="1" applyAlignment="1">
      <alignment horizontal="left" vertical="center" wrapText="1"/>
    </xf>
    <xf numFmtId="0" fontId="2" fillId="13" borderId="2" xfId="49" applyFont="1" applyFill="1" applyBorder="1" applyAlignment="1">
      <alignment horizontal="left" vertical="center" wrapText="1"/>
    </xf>
    <xf numFmtId="179" fontId="2" fillId="0" borderId="5" xfId="49" applyNumberFormat="1" applyFont="1" applyBorder="1" applyAlignment="1">
      <alignment horizontal="center" vertical="center"/>
    </xf>
    <xf numFmtId="179" fontId="2" fillId="14" borderId="5" xfId="49" applyNumberFormat="1" applyFont="1" applyFill="1" applyBorder="1" applyAlignment="1">
      <alignment horizontal="center" vertical="center"/>
    </xf>
    <xf numFmtId="0" fontId="2" fillId="13" borderId="0" xfId="49" applyFont="1" applyFill="1" applyAlignment="1">
      <alignment horizontal="left" vertical="center"/>
    </xf>
    <xf numFmtId="179" fontId="2" fillId="0" borderId="3" xfId="49" applyNumberFormat="1" applyFont="1" applyBorder="1" applyAlignment="1">
      <alignment horizontal="center" vertical="center"/>
    </xf>
    <xf numFmtId="179" fontId="2" fillId="0" borderId="2" xfId="49" applyNumberFormat="1" applyFont="1" applyFill="1" applyBorder="1" applyAlignment="1">
      <alignment horizontal="center" vertical="center" wrapText="1"/>
    </xf>
    <xf numFmtId="179" fontId="13" fillId="0" borderId="2" xfId="49" applyNumberFormat="1" applyFont="1" applyFill="1" applyBorder="1" applyAlignment="1">
      <alignment horizontal="center" vertical="center"/>
    </xf>
    <xf numFmtId="179" fontId="2" fillId="7" borderId="2" xfId="49" applyNumberFormat="1" applyFont="1" applyFill="1" applyBorder="1" applyAlignment="1">
      <alignment horizontal="center" vertical="center"/>
    </xf>
    <xf numFmtId="179" fontId="2" fillId="8" borderId="2" xfId="49" applyNumberFormat="1" applyFont="1" applyFill="1" applyBorder="1" applyAlignment="1">
      <alignment horizontal="center" vertical="center"/>
    </xf>
    <xf numFmtId="179" fontId="2" fillId="0" borderId="3" xfId="49" applyNumberFormat="1" applyFont="1" applyFill="1" applyBorder="1" applyAlignment="1">
      <alignment horizontal="center" vertical="center"/>
    </xf>
    <xf numFmtId="179" fontId="2" fillId="14" borderId="2" xfId="49" applyNumberFormat="1" applyFont="1" applyFill="1" applyBorder="1" applyAlignment="1">
      <alignment horizontal="center" vertical="center"/>
    </xf>
    <xf numFmtId="0" fontId="13" fillId="14" borderId="3" xfId="49" applyFont="1" applyFill="1" applyBorder="1" applyAlignment="1">
      <alignment horizontal="center" vertical="center"/>
    </xf>
    <xf numFmtId="179" fontId="2" fillId="15" borderId="2" xfId="49" applyNumberFormat="1" applyFont="1" applyFill="1" applyBorder="1" applyAlignment="1">
      <alignment horizontal="center" vertical="center"/>
    </xf>
    <xf numFmtId="179" fontId="2" fillId="7" borderId="5" xfId="49" applyNumberFormat="1" applyFont="1" applyFill="1" applyBorder="1" applyAlignment="1">
      <alignment horizontal="center" vertical="center"/>
    </xf>
    <xf numFmtId="0" fontId="2" fillId="4" borderId="9" xfId="49" applyFont="1" applyFill="1" applyBorder="1" applyAlignment="1">
      <alignment horizontal="center" vertical="center"/>
    </xf>
    <xf numFmtId="179" fontId="2" fillId="0" borderId="10" xfId="49" applyNumberFormat="1" applyFont="1" applyBorder="1" applyAlignment="1">
      <alignment horizontal="center" vertical="center" shrinkToFit="1"/>
    </xf>
    <xf numFmtId="179" fontId="2" fillId="0" borderId="11" xfId="49" applyNumberFormat="1" applyFont="1" applyBorder="1" applyAlignment="1">
      <alignment vertical="center" shrinkToFit="1"/>
    </xf>
    <xf numFmtId="179" fontId="2" fillId="0" borderId="7" xfId="49" applyNumberFormat="1" applyFont="1" applyBorder="1" applyAlignment="1">
      <alignment horizontal="center" vertical="center"/>
    </xf>
    <xf numFmtId="179" fontId="2" fillId="0" borderId="10" xfId="49" applyNumberFormat="1" applyFont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/>
    </xf>
    <xf numFmtId="179" fontId="2" fillId="0" borderId="3" xfId="49" applyNumberFormat="1" applyFont="1" applyFill="1" applyBorder="1" applyAlignment="1">
      <alignment horizontal="left" vertical="center"/>
    </xf>
    <xf numFmtId="179" fontId="2" fillId="0" borderId="10" xfId="49" applyNumberFormat="1" applyFont="1" applyFill="1" applyBorder="1" applyAlignment="1">
      <alignment horizontal="center" vertical="center"/>
    </xf>
    <xf numFmtId="0" fontId="2" fillId="0" borderId="10" xfId="49" applyBorder="1" applyAlignment="1">
      <alignment horizontal="center" vertical="center"/>
    </xf>
    <xf numFmtId="0" fontId="2" fillId="0" borderId="0" xfId="49" applyFont="1" applyBorder="1" applyAlignment="1">
      <alignment vertical="center"/>
    </xf>
    <xf numFmtId="179" fontId="2" fillId="10" borderId="2" xfId="49" applyNumberFormat="1" applyFont="1" applyFill="1" applyBorder="1" applyAlignment="1">
      <alignment horizontal="center" vertical="center" wrapText="1"/>
    </xf>
    <xf numFmtId="179" fontId="2" fillId="10" borderId="2" xfId="49" applyNumberFormat="1" applyFont="1" applyFill="1" applyBorder="1" applyAlignment="1">
      <alignment horizontal="center" vertical="center"/>
    </xf>
    <xf numFmtId="0" fontId="2" fillId="10" borderId="2" xfId="49" applyFont="1" applyFill="1" applyBorder="1">
      <alignment vertical="center"/>
    </xf>
    <xf numFmtId="0" fontId="2" fillId="10" borderId="2" xfId="49" applyFont="1" applyFill="1" applyBorder="1" applyAlignment="1">
      <alignment vertical="center"/>
    </xf>
    <xf numFmtId="0" fontId="2" fillId="10" borderId="2" xfId="49" applyFont="1" applyFill="1" applyBorder="1" applyAlignment="1">
      <alignment horizontal="center" vertical="center" wrapText="1"/>
    </xf>
    <xf numFmtId="179" fontId="2" fillId="4" borderId="2" xfId="49" applyNumberFormat="1" applyFont="1" applyFill="1" applyBorder="1" applyAlignment="1">
      <alignment horizontal="left" vertical="center"/>
    </xf>
    <xf numFmtId="0" fontId="2" fillId="4" borderId="2" xfId="49" applyFont="1" applyFill="1" applyBorder="1" applyAlignment="1">
      <alignment vertical="center"/>
    </xf>
    <xf numFmtId="0" fontId="2" fillId="4" borderId="2" xfId="49" applyFont="1" applyFill="1" applyBorder="1">
      <alignment vertical="center"/>
    </xf>
    <xf numFmtId="0" fontId="2" fillId="10" borderId="2" xfId="49" applyFont="1" applyFill="1" applyBorder="1" applyAlignment="1">
      <alignment horizontal="left" vertical="center" wrapText="1"/>
    </xf>
    <xf numFmtId="0" fontId="2" fillId="7" borderId="2" xfId="49" applyFont="1" applyFill="1" applyBorder="1">
      <alignment vertical="center"/>
    </xf>
    <xf numFmtId="0" fontId="2" fillId="13" borderId="0" xfId="49" applyFont="1" applyFill="1" applyAlignment="1">
      <alignment horizontal="left" vertical="center" wrapText="1"/>
    </xf>
    <xf numFmtId="0" fontId="2" fillId="10" borderId="5" xfId="49" applyFont="1" applyFill="1" applyBorder="1" applyAlignment="1">
      <alignment horizontal="center" vertical="center" wrapText="1"/>
    </xf>
    <xf numFmtId="179" fontId="2" fillId="10" borderId="5" xfId="49" applyNumberFormat="1" applyFont="1" applyFill="1" applyBorder="1" applyAlignment="1">
      <alignment horizontal="center" vertical="center" wrapText="1"/>
    </xf>
    <xf numFmtId="0" fontId="2" fillId="10" borderId="5" xfId="49" applyFont="1" applyFill="1" applyBorder="1">
      <alignment vertical="center"/>
    </xf>
    <xf numFmtId="0" fontId="2" fillId="10" borderId="5" xfId="49" applyFont="1" applyFill="1" applyBorder="1" applyAlignment="1">
      <alignment vertical="center"/>
    </xf>
    <xf numFmtId="179" fontId="2" fillId="4" borderId="2" xfId="49" applyNumberFormat="1" applyFont="1" applyFill="1" applyBorder="1" applyAlignment="1">
      <alignment horizontal="center" vertical="center" wrapText="1"/>
    </xf>
    <xf numFmtId="0" fontId="2" fillId="4" borderId="0" xfId="49" applyFont="1" applyFill="1" applyAlignment="1">
      <alignment horizontal="center" vertical="center"/>
    </xf>
    <xf numFmtId="0" fontId="2" fillId="10" borderId="2" xfId="49" applyFont="1" applyFill="1" applyBorder="1" applyAlignment="1">
      <alignment vertical="center" wrapText="1"/>
    </xf>
    <xf numFmtId="0" fontId="13" fillId="7" borderId="0" xfId="49" applyFont="1" applyFill="1">
      <alignment vertical="center"/>
    </xf>
    <xf numFmtId="0" fontId="2" fillId="7" borderId="2" xfId="49" applyFont="1" applyFill="1" applyBorder="1" applyAlignment="1">
      <alignment vertical="center"/>
    </xf>
    <xf numFmtId="179" fontId="2" fillId="12" borderId="2" xfId="49" applyNumberFormat="1" applyFont="1" applyFill="1" applyBorder="1" applyAlignment="1">
      <alignment horizontal="center" vertical="center"/>
    </xf>
    <xf numFmtId="0" fontId="2" fillId="11" borderId="2" xfId="49" applyFont="1" applyFill="1" applyBorder="1" applyAlignment="1">
      <alignment horizontal="right" vertical="center"/>
    </xf>
    <xf numFmtId="0" fontId="2" fillId="10" borderId="2" xfId="49" applyFont="1" applyFill="1" applyBorder="1" applyAlignment="1">
      <alignment horizontal="center" vertical="center"/>
    </xf>
    <xf numFmtId="0" fontId="2" fillId="12" borderId="2" xfId="49" applyFont="1" applyFill="1" applyBorder="1" applyAlignment="1">
      <alignment vertical="center"/>
    </xf>
    <xf numFmtId="0" fontId="2" fillId="12" borderId="2" xfId="49" applyFont="1" applyFill="1" applyBorder="1">
      <alignment vertical="center"/>
    </xf>
    <xf numFmtId="179" fontId="2" fillId="10" borderId="3" xfId="49" applyNumberFormat="1" applyFont="1" applyFill="1" applyBorder="1" applyAlignment="1">
      <alignment horizontal="center" vertical="center"/>
    </xf>
    <xf numFmtId="179" fontId="2" fillId="4" borderId="3" xfId="49" applyNumberFormat="1" applyFont="1" applyFill="1" applyBorder="1" applyAlignment="1">
      <alignment horizontal="center" vertical="center"/>
    </xf>
    <xf numFmtId="0" fontId="2" fillId="0" borderId="0" xfId="49" applyBorder="1" applyAlignment="1">
      <alignment horizontal="center" vertical="center"/>
    </xf>
    <xf numFmtId="179" fontId="2" fillId="10" borderId="9" xfId="49" applyNumberFormat="1" applyFont="1" applyFill="1" applyBorder="1" applyAlignment="1">
      <alignment horizontal="left" vertical="center" wrapText="1"/>
    </xf>
    <xf numFmtId="179" fontId="2" fillId="16" borderId="2" xfId="49" applyNumberFormat="1" applyFont="1" applyFill="1" applyBorder="1" applyAlignment="1">
      <alignment horizontal="center" vertical="center"/>
    </xf>
    <xf numFmtId="0" fontId="13" fillId="13" borderId="10" xfId="49" applyFont="1" applyFill="1" applyBorder="1" applyAlignment="1">
      <alignment horizontal="left" vertical="center" wrapText="1"/>
    </xf>
    <xf numFmtId="0" fontId="2" fillId="4" borderId="5" xfId="49" applyFont="1" applyFill="1" applyBorder="1" applyAlignment="1">
      <alignment horizontal="center" vertical="center"/>
    </xf>
    <xf numFmtId="179" fontId="2" fillId="17" borderId="2" xfId="49" applyNumberFormat="1" applyFont="1" applyFill="1" applyBorder="1" applyAlignment="1">
      <alignment horizontal="center" vertical="center"/>
    </xf>
    <xf numFmtId="179" fontId="2" fillId="18" borderId="2" xfId="49" applyNumberFormat="1" applyFont="1" applyFill="1" applyBorder="1" applyAlignment="1">
      <alignment horizontal="center" vertical="center"/>
    </xf>
    <xf numFmtId="179" fontId="14" fillId="16" borderId="2" xfId="49" applyNumberFormat="1" applyFont="1" applyFill="1" applyBorder="1" applyAlignment="1">
      <alignment horizontal="center" vertical="center"/>
    </xf>
    <xf numFmtId="179" fontId="2" fillId="19" borderId="2" xfId="49" applyNumberFormat="1" applyFont="1" applyFill="1" applyBorder="1" applyAlignment="1">
      <alignment horizontal="center" vertical="center"/>
    </xf>
    <xf numFmtId="179" fontId="13" fillId="10" borderId="2" xfId="49" applyNumberFormat="1" applyFont="1" applyFill="1" applyBorder="1" applyAlignment="1">
      <alignment horizontal="left" vertical="center" wrapText="1"/>
    </xf>
    <xf numFmtId="179" fontId="2" fillId="0" borderId="9" xfId="49" applyNumberFormat="1" applyFont="1" applyFill="1" applyBorder="1" applyAlignment="1">
      <alignment horizontal="left" vertical="center" wrapText="1"/>
    </xf>
    <xf numFmtId="179" fontId="2" fillId="20" borderId="2" xfId="49" applyNumberFormat="1" applyFont="1" applyFill="1" applyBorder="1" applyAlignment="1">
      <alignment horizontal="center" vertical="center"/>
    </xf>
    <xf numFmtId="179" fontId="2" fillId="0" borderId="2" xfId="49" applyNumberFormat="1" applyFont="1" applyFill="1" applyBorder="1" applyAlignment="1">
      <alignment horizontal="left" vertical="center" wrapText="1"/>
    </xf>
    <xf numFmtId="0" fontId="2" fillId="0" borderId="2" xfId="49" applyFont="1" applyFill="1" applyBorder="1" applyAlignment="1">
      <alignment vertical="center"/>
    </xf>
    <xf numFmtId="0" fontId="2" fillId="0" borderId="2" xfId="49" applyFont="1" applyFill="1" applyBorder="1" applyAlignment="1">
      <alignment horizontal="left" vertical="center" wrapText="1"/>
    </xf>
    <xf numFmtId="0" fontId="2" fillId="21" borderId="3" xfId="49" applyFont="1" applyFill="1" applyBorder="1" applyAlignment="1">
      <alignment horizontal="center" vertical="center"/>
    </xf>
    <xf numFmtId="0" fontId="2" fillId="21" borderId="11" xfId="49" applyFont="1" applyFill="1" applyBorder="1" applyAlignment="1">
      <alignment horizontal="center" vertical="center"/>
    </xf>
    <xf numFmtId="179" fontId="2" fillId="21" borderId="2" xfId="49" applyNumberFormat="1" applyFont="1" applyFill="1" applyBorder="1" applyAlignment="1">
      <alignment horizontal="center" vertical="center"/>
    </xf>
    <xf numFmtId="179" fontId="2" fillId="22" borderId="2" xfId="49" applyNumberFormat="1" applyFont="1" applyFill="1" applyBorder="1" applyAlignment="1">
      <alignment horizontal="center" vertical="center"/>
    </xf>
    <xf numFmtId="0" fontId="2" fillId="21" borderId="2" xfId="49" applyFont="1" applyFill="1" applyBorder="1" applyAlignment="1">
      <alignment horizontal="center" vertical="center"/>
    </xf>
    <xf numFmtId="179" fontId="2" fillId="21" borderId="2" xfId="49" applyNumberFormat="1" applyFont="1" applyFill="1" applyBorder="1" applyAlignment="1">
      <alignment horizontal="left" vertical="center" wrapText="1"/>
    </xf>
    <xf numFmtId="0" fontId="2" fillId="0" borderId="0" xfId="49" applyFont="1" applyFill="1" applyAlignment="1">
      <alignment horizontal="left" vertical="center" wrapText="1"/>
    </xf>
    <xf numFmtId="0" fontId="2" fillId="21" borderId="2" xfId="49" applyFont="1" applyFill="1" applyBorder="1" applyAlignment="1">
      <alignment vertical="center"/>
    </xf>
    <xf numFmtId="179" fontId="2" fillId="23" borderId="5" xfId="49" applyNumberFormat="1" applyFont="1" applyFill="1" applyBorder="1" applyAlignment="1">
      <alignment horizontal="center" vertical="center"/>
    </xf>
    <xf numFmtId="179" fontId="2" fillId="0" borderId="2" xfId="49" applyNumberFormat="1" applyFont="1" applyFill="1" applyBorder="1" applyAlignment="1">
      <alignment horizontal="left" vertical="center" shrinkToFit="1"/>
    </xf>
    <xf numFmtId="179" fontId="2" fillId="24" borderId="2" xfId="49" applyNumberFormat="1" applyFont="1" applyFill="1" applyBorder="1" applyAlignment="1">
      <alignment horizontal="center" vertical="center"/>
    </xf>
    <xf numFmtId="0" fontId="0" fillId="21" borderId="0" xfId="0" applyFill="1"/>
    <xf numFmtId="179" fontId="2" fillId="21" borderId="3" xfId="49" applyNumberFormat="1" applyFont="1" applyFill="1" applyBorder="1" applyAlignment="1">
      <alignment horizontal="center" vertical="center"/>
    </xf>
    <xf numFmtId="179" fontId="2" fillId="23" borderId="2" xfId="49" applyNumberFormat="1" applyFont="1" applyFill="1" applyBorder="1" applyAlignment="1">
      <alignment horizontal="center" vertical="center"/>
    </xf>
    <xf numFmtId="0" fontId="13" fillId="23" borderId="3" xfId="49" applyFont="1" applyFill="1" applyBorder="1" applyAlignment="1">
      <alignment horizontal="center" vertical="center"/>
    </xf>
    <xf numFmtId="0" fontId="2" fillId="21" borderId="9" xfId="49" applyFont="1" applyFill="1" applyBorder="1" applyAlignment="1">
      <alignment vertical="center"/>
    </xf>
    <xf numFmtId="179" fontId="2" fillId="21" borderId="7" xfId="49" applyNumberFormat="1" applyFont="1" applyFill="1" applyBorder="1" applyAlignment="1">
      <alignment horizontal="center" vertical="center"/>
    </xf>
    <xf numFmtId="179" fontId="2" fillId="21" borderId="10" xfId="49" applyNumberFormat="1" applyFont="1" applyFill="1" applyBorder="1" applyAlignment="1">
      <alignment horizontal="center" vertical="center"/>
    </xf>
    <xf numFmtId="0" fontId="2" fillId="21" borderId="4" xfId="49" applyFont="1" applyFill="1" applyBorder="1" applyAlignment="1">
      <alignment horizontal="center" vertical="center"/>
    </xf>
    <xf numFmtId="179" fontId="2" fillId="20" borderId="2" xfId="49" applyNumberFormat="1" applyFont="1" applyFill="1" applyBorder="1" applyAlignment="1">
      <alignment horizontal="center" vertical="center" shrinkToFit="1"/>
    </xf>
    <xf numFmtId="179" fontId="2" fillId="25" borderId="2" xfId="49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21" borderId="2" xfId="49" applyFont="1" applyFill="1" applyBorder="1" applyAlignment="1">
      <alignment horizontal="left" vertical="center" wrapText="1"/>
    </xf>
    <xf numFmtId="179" fontId="13" fillId="0" borderId="2" xfId="49" applyNumberFormat="1" applyFont="1" applyFill="1" applyBorder="1" applyAlignment="1">
      <alignment horizontal="left" vertical="center" wrapText="1"/>
    </xf>
    <xf numFmtId="0" fontId="13" fillId="0" borderId="10" xfId="49" applyFont="1" applyFill="1" applyBorder="1" applyAlignment="1">
      <alignment horizontal="left" vertical="center" wrapText="1"/>
    </xf>
    <xf numFmtId="0" fontId="2" fillId="0" borderId="5" xfId="49" applyFont="1" applyFill="1" applyBorder="1" applyAlignment="1">
      <alignment horizontal="center" vertical="center" wrapText="1"/>
    </xf>
    <xf numFmtId="179" fontId="2" fillId="0" borderId="5" xfId="49" applyNumberFormat="1" applyFont="1" applyFill="1" applyBorder="1" applyAlignment="1">
      <alignment horizontal="center" vertical="center" wrapText="1"/>
    </xf>
    <xf numFmtId="179" fontId="2" fillId="21" borderId="2" xfId="49" applyNumberFormat="1" applyFont="1" applyFill="1" applyBorder="1" applyAlignment="1">
      <alignment horizontal="center" vertical="center" wrapText="1"/>
    </xf>
    <xf numFmtId="0" fontId="2" fillId="21" borderId="0" xfId="49" applyFont="1" applyFill="1" applyAlignment="1">
      <alignment horizontal="center" vertical="center"/>
    </xf>
    <xf numFmtId="0" fontId="2" fillId="11" borderId="2" xfId="49" applyFont="1" applyFill="1" applyBorder="1" applyAlignment="1">
      <alignment vertical="center" shrinkToFit="1"/>
    </xf>
    <xf numFmtId="179" fontId="2" fillId="26" borderId="2" xfId="49" applyNumberFormat="1" applyFont="1" applyFill="1" applyBorder="1" applyAlignment="1">
      <alignment horizontal="center" vertical="center"/>
    </xf>
    <xf numFmtId="179" fontId="2" fillId="26" borderId="3" xfId="49" applyNumberFormat="1" applyFont="1" applyFill="1" applyBorder="1" applyAlignment="1">
      <alignment horizontal="center" vertical="center"/>
    </xf>
    <xf numFmtId="0" fontId="2" fillId="27" borderId="2" xfId="49" applyFont="1" applyFill="1" applyBorder="1">
      <alignment vertical="center"/>
    </xf>
    <xf numFmtId="0" fontId="2" fillId="18" borderId="2" xfId="49" applyFont="1" applyFill="1" applyBorder="1" applyAlignment="1">
      <alignment horizontal="center" vertical="center"/>
    </xf>
    <xf numFmtId="0" fontId="2" fillId="0" borderId="5" xfId="49" applyFont="1" applyFill="1" applyBorder="1" applyAlignment="1">
      <alignment horizontal="center" vertic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Excel Built-in Normal 1" xfId="49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E6F2"/>
      <rgbColor rgb="00FF0000"/>
      <rgbColor rgb="0000FF00"/>
      <rgbColor rgb="000000FF"/>
      <rgbColor rgb="00FFFF00"/>
      <rgbColor rgb="00FF33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D99694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FE7F5"/>
      <rgbColor rgb="00CCFF99"/>
      <rgbColor rgb="00FFFF99"/>
      <rgbColor rgb="0099CCFF"/>
      <rgbColor rgb="00FF99CC"/>
      <rgbColor rgb="00CC99FF"/>
      <rgbColor rgb="00FFCCFF"/>
      <rgbColor rgb="003366FF"/>
      <rgbColor rgb="0033CCCC"/>
      <rgbColor rgb="0092D050"/>
      <rgbColor rgb="00FFC000"/>
      <rgbColor rgb="00FF9900"/>
      <rgbColor rgb="00FF6600"/>
      <rgbColor rgb="0051565B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</indexedColors>
    <mruColors>
      <color rgb="00FF99FF"/>
      <color rgb="00CCFFCC"/>
      <color rgb="0099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3</xdr:row>
          <xdr:rowOff>83820</xdr:rowOff>
        </xdr:from>
        <xdr:to>
          <xdr:col>15</xdr:col>
          <xdr:colOff>480060</xdr:colOff>
          <xdr:row>4</xdr:row>
          <xdr:rowOff>30480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894040" y="779145"/>
              <a:ext cx="304800" cy="22288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4</xdr:row>
          <xdr:rowOff>83820</xdr:rowOff>
        </xdr:from>
        <xdr:to>
          <xdr:col>15</xdr:col>
          <xdr:colOff>480060</xdr:colOff>
          <xdr:row>5</xdr:row>
          <xdr:rowOff>38100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20894040" y="1055370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5</xdr:row>
          <xdr:rowOff>83820</xdr:rowOff>
        </xdr:from>
        <xdr:to>
          <xdr:col>15</xdr:col>
          <xdr:colOff>480060</xdr:colOff>
          <xdr:row>6</xdr:row>
          <xdr:rowOff>38100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20894040" y="1331595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6</xdr:row>
          <xdr:rowOff>83820</xdr:rowOff>
        </xdr:from>
        <xdr:to>
          <xdr:col>15</xdr:col>
          <xdr:colOff>480060</xdr:colOff>
          <xdr:row>7</xdr:row>
          <xdr:rowOff>38100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20894040" y="1607820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7</xdr:row>
          <xdr:rowOff>83820</xdr:rowOff>
        </xdr:from>
        <xdr:to>
          <xdr:col>15</xdr:col>
          <xdr:colOff>480060</xdr:colOff>
          <xdr:row>8</xdr:row>
          <xdr:rowOff>38100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20894040" y="1884045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8</xdr:row>
          <xdr:rowOff>83820</xdr:rowOff>
        </xdr:from>
        <xdr:to>
          <xdr:col>15</xdr:col>
          <xdr:colOff>480060</xdr:colOff>
          <xdr:row>9</xdr:row>
          <xdr:rowOff>38100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20894040" y="2160270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9</xdr:row>
          <xdr:rowOff>83820</xdr:rowOff>
        </xdr:from>
        <xdr:to>
          <xdr:col>15</xdr:col>
          <xdr:colOff>480060</xdr:colOff>
          <xdr:row>10</xdr:row>
          <xdr:rowOff>38100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894040" y="2436495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10</xdr:row>
          <xdr:rowOff>83820</xdr:rowOff>
        </xdr:from>
        <xdr:to>
          <xdr:col>15</xdr:col>
          <xdr:colOff>480060</xdr:colOff>
          <xdr:row>11</xdr:row>
          <xdr:rowOff>38100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20894040" y="2712720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11</xdr:row>
          <xdr:rowOff>83820</xdr:rowOff>
        </xdr:from>
        <xdr:to>
          <xdr:col>15</xdr:col>
          <xdr:colOff>480060</xdr:colOff>
          <xdr:row>12</xdr:row>
          <xdr:rowOff>38100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20894040" y="2988945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13</xdr:row>
          <xdr:rowOff>83820</xdr:rowOff>
        </xdr:from>
        <xdr:to>
          <xdr:col>15</xdr:col>
          <xdr:colOff>480060</xdr:colOff>
          <xdr:row>14</xdr:row>
          <xdr:rowOff>38100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20894040" y="3541395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14</xdr:row>
          <xdr:rowOff>0</xdr:rowOff>
        </xdr:from>
        <xdr:to>
          <xdr:col>15</xdr:col>
          <xdr:colOff>480060</xdr:colOff>
          <xdr:row>14</xdr:row>
          <xdr:rowOff>228600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20894040" y="3733800"/>
              <a:ext cx="304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14</xdr:row>
          <xdr:rowOff>83820</xdr:rowOff>
        </xdr:from>
        <xdr:to>
          <xdr:col>15</xdr:col>
          <xdr:colOff>480060</xdr:colOff>
          <xdr:row>15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20894040" y="3817620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15</xdr:row>
          <xdr:rowOff>83820</xdr:rowOff>
        </xdr:from>
        <xdr:to>
          <xdr:col>15</xdr:col>
          <xdr:colOff>480060</xdr:colOff>
          <xdr:row>16</xdr:row>
          <xdr:rowOff>38100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20894040" y="4093845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18</xdr:row>
          <xdr:rowOff>0</xdr:rowOff>
        </xdr:from>
        <xdr:to>
          <xdr:col>15</xdr:col>
          <xdr:colOff>480060</xdr:colOff>
          <xdr:row>18</xdr:row>
          <xdr:rowOff>228600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20894040" y="4838700"/>
              <a:ext cx="304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18</xdr:row>
          <xdr:rowOff>0</xdr:rowOff>
        </xdr:from>
        <xdr:to>
          <xdr:col>15</xdr:col>
          <xdr:colOff>480060</xdr:colOff>
          <xdr:row>18</xdr:row>
          <xdr:rowOff>228600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20894040" y="4838700"/>
              <a:ext cx="304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18</xdr:row>
          <xdr:rowOff>83820</xdr:rowOff>
        </xdr:from>
        <xdr:to>
          <xdr:col>15</xdr:col>
          <xdr:colOff>480060</xdr:colOff>
          <xdr:row>19</xdr:row>
          <xdr:rowOff>38100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20894040" y="4922520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19</xdr:row>
          <xdr:rowOff>83820</xdr:rowOff>
        </xdr:from>
        <xdr:to>
          <xdr:col>15</xdr:col>
          <xdr:colOff>480060</xdr:colOff>
          <xdr:row>20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20894040" y="5198745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20</xdr:row>
          <xdr:rowOff>83820</xdr:rowOff>
        </xdr:from>
        <xdr:to>
          <xdr:col>15</xdr:col>
          <xdr:colOff>480060</xdr:colOff>
          <xdr:row>21</xdr:row>
          <xdr:rowOff>38100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20894040" y="5474970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21</xdr:row>
          <xdr:rowOff>83820</xdr:rowOff>
        </xdr:from>
        <xdr:to>
          <xdr:col>15</xdr:col>
          <xdr:colOff>480060</xdr:colOff>
          <xdr:row>22</xdr:row>
          <xdr:rowOff>38100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20894040" y="5751195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22</xdr:row>
          <xdr:rowOff>83820</xdr:rowOff>
        </xdr:from>
        <xdr:to>
          <xdr:col>15</xdr:col>
          <xdr:colOff>480060</xdr:colOff>
          <xdr:row>23</xdr:row>
          <xdr:rowOff>38100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894040" y="6027420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23</xdr:row>
          <xdr:rowOff>83820</xdr:rowOff>
        </xdr:from>
        <xdr:to>
          <xdr:col>15</xdr:col>
          <xdr:colOff>480060</xdr:colOff>
          <xdr:row>24</xdr:row>
          <xdr:rowOff>38100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0894040" y="6303645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24</xdr:row>
          <xdr:rowOff>83820</xdr:rowOff>
        </xdr:from>
        <xdr:to>
          <xdr:col>15</xdr:col>
          <xdr:colOff>480060</xdr:colOff>
          <xdr:row>25</xdr:row>
          <xdr:rowOff>38100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0894040" y="6579870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25</xdr:row>
          <xdr:rowOff>83820</xdr:rowOff>
        </xdr:from>
        <xdr:to>
          <xdr:col>15</xdr:col>
          <xdr:colOff>480060</xdr:colOff>
          <xdr:row>26</xdr:row>
          <xdr:rowOff>38100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20894040" y="6856095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26</xdr:row>
          <xdr:rowOff>83820</xdr:rowOff>
        </xdr:from>
        <xdr:to>
          <xdr:col>15</xdr:col>
          <xdr:colOff>480060</xdr:colOff>
          <xdr:row>27</xdr:row>
          <xdr:rowOff>38100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0894040" y="7132320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27</xdr:row>
          <xdr:rowOff>83820</xdr:rowOff>
        </xdr:from>
        <xdr:to>
          <xdr:col>15</xdr:col>
          <xdr:colOff>480060</xdr:colOff>
          <xdr:row>28</xdr:row>
          <xdr:rowOff>38100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20894040" y="7408545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28</xdr:row>
          <xdr:rowOff>83820</xdr:rowOff>
        </xdr:from>
        <xdr:to>
          <xdr:col>15</xdr:col>
          <xdr:colOff>480060</xdr:colOff>
          <xdr:row>29</xdr:row>
          <xdr:rowOff>38100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0894040" y="7684770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29</xdr:row>
          <xdr:rowOff>83820</xdr:rowOff>
        </xdr:from>
        <xdr:to>
          <xdr:col>15</xdr:col>
          <xdr:colOff>480060</xdr:colOff>
          <xdr:row>30</xdr:row>
          <xdr:rowOff>38100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20894040" y="7960995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30</xdr:row>
          <xdr:rowOff>83820</xdr:rowOff>
        </xdr:from>
        <xdr:to>
          <xdr:col>15</xdr:col>
          <xdr:colOff>480060</xdr:colOff>
          <xdr:row>31</xdr:row>
          <xdr:rowOff>38100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20894040" y="8237220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31</xdr:row>
          <xdr:rowOff>83820</xdr:rowOff>
        </xdr:from>
        <xdr:to>
          <xdr:col>15</xdr:col>
          <xdr:colOff>480060</xdr:colOff>
          <xdr:row>32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20894040" y="8513445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33</xdr:row>
          <xdr:rowOff>83820</xdr:rowOff>
        </xdr:from>
        <xdr:to>
          <xdr:col>15</xdr:col>
          <xdr:colOff>480060</xdr:colOff>
          <xdr:row>34</xdr:row>
          <xdr:rowOff>38100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20894040" y="9065895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34</xdr:row>
          <xdr:rowOff>0</xdr:rowOff>
        </xdr:from>
        <xdr:to>
          <xdr:col>15</xdr:col>
          <xdr:colOff>480060</xdr:colOff>
          <xdr:row>34</xdr:row>
          <xdr:rowOff>228600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20894040" y="9258300"/>
              <a:ext cx="304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34</xdr:row>
          <xdr:rowOff>83820</xdr:rowOff>
        </xdr:from>
        <xdr:to>
          <xdr:col>15</xdr:col>
          <xdr:colOff>480060</xdr:colOff>
          <xdr:row>35</xdr:row>
          <xdr:rowOff>38100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20894040" y="9342120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35</xdr:row>
          <xdr:rowOff>83820</xdr:rowOff>
        </xdr:from>
        <xdr:to>
          <xdr:col>15</xdr:col>
          <xdr:colOff>480060</xdr:colOff>
          <xdr:row>36</xdr:row>
          <xdr:rowOff>38100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20894040" y="9618345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36</xdr:row>
          <xdr:rowOff>83820</xdr:rowOff>
        </xdr:from>
        <xdr:to>
          <xdr:col>15</xdr:col>
          <xdr:colOff>480060</xdr:colOff>
          <xdr:row>37</xdr:row>
          <xdr:rowOff>38100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894040" y="9894570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37</xdr:row>
          <xdr:rowOff>83820</xdr:rowOff>
        </xdr:from>
        <xdr:to>
          <xdr:col>15</xdr:col>
          <xdr:colOff>480060</xdr:colOff>
          <xdr:row>38</xdr:row>
          <xdr:rowOff>38100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20894040" y="10170795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39</xdr:row>
          <xdr:rowOff>83820</xdr:rowOff>
        </xdr:from>
        <xdr:to>
          <xdr:col>15</xdr:col>
          <xdr:colOff>480060</xdr:colOff>
          <xdr:row>40</xdr:row>
          <xdr:rowOff>38100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20894040" y="10723245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40</xdr:row>
          <xdr:rowOff>0</xdr:rowOff>
        </xdr:from>
        <xdr:to>
          <xdr:col>15</xdr:col>
          <xdr:colOff>480060</xdr:colOff>
          <xdr:row>40</xdr:row>
          <xdr:rowOff>228600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20894040" y="10915650"/>
              <a:ext cx="304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40</xdr:row>
          <xdr:rowOff>83820</xdr:rowOff>
        </xdr:from>
        <xdr:to>
          <xdr:col>15</xdr:col>
          <xdr:colOff>480060</xdr:colOff>
          <xdr:row>41</xdr:row>
          <xdr:rowOff>38100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894040" y="10999470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42</xdr:row>
          <xdr:rowOff>83820</xdr:rowOff>
        </xdr:from>
        <xdr:to>
          <xdr:col>15</xdr:col>
          <xdr:colOff>480060</xdr:colOff>
          <xdr:row>43</xdr:row>
          <xdr:rowOff>38100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894040" y="11551920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43</xdr:row>
          <xdr:rowOff>83820</xdr:rowOff>
        </xdr:from>
        <xdr:to>
          <xdr:col>15</xdr:col>
          <xdr:colOff>480060</xdr:colOff>
          <xdr:row>44</xdr:row>
          <xdr:rowOff>38100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20894040" y="11828145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44</xdr:row>
          <xdr:rowOff>83820</xdr:rowOff>
        </xdr:from>
        <xdr:to>
          <xdr:col>15</xdr:col>
          <xdr:colOff>480060</xdr:colOff>
          <xdr:row>45</xdr:row>
          <xdr:rowOff>38100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20894040" y="12104370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45</xdr:row>
          <xdr:rowOff>83820</xdr:rowOff>
        </xdr:from>
        <xdr:to>
          <xdr:col>15</xdr:col>
          <xdr:colOff>480060</xdr:colOff>
          <xdr:row>46</xdr:row>
          <xdr:rowOff>38100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20894040" y="12380595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46</xdr:row>
          <xdr:rowOff>0</xdr:rowOff>
        </xdr:from>
        <xdr:to>
          <xdr:col>15</xdr:col>
          <xdr:colOff>480060</xdr:colOff>
          <xdr:row>46</xdr:row>
          <xdr:rowOff>228600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20894040" y="12573000"/>
              <a:ext cx="304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46</xdr:row>
          <xdr:rowOff>83820</xdr:rowOff>
        </xdr:from>
        <xdr:to>
          <xdr:col>15</xdr:col>
          <xdr:colOff>480060</xdr:colOff>
          <xdr:row>47</xdr:row>
          <xdr:rowOff>38100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20894040" y="12656820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47</xdr:row>
          <xdr:rowOff>83820</xdr:rowOff>
        </xdr:from>
        <xdr:to>
          <xdr:col>15</xdr:col>
          <xdr:colOff>480060</xdr:colOff>
          <xdr:row>48</xdr:row>
          <xdr:rowOff>38100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20894040" y="12933045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48</xdr:row>
          <xdr:rowOff>83820</xdr:rowOff>
        </xdr:from>
        <xdr:to>
          <xdr:col>15</xdr:col>
          <xdr:colOff>480060</xdr:colOff>
          <xdr:row>49</xdr:row>
          <xdr:rowOff>38100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20894040" y="13209270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49</xdr:row>
          <xdr:rowOff>83820</xdr:rowOff>
        </xdr:from>
        <xdr:to>
          <xdr:col>15</xdr:col>
          <xdr:colOff>480060</xdr:colOff>
          <xdr:row>50</xdr:row>
          <xdr:rowOff>38100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20894040" y="13485495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50</xdr:row>
          <xdr:rowOff>83820</xdr:rowOff>
        </xdr:from>
        <xdr:to>
          <xdr:col>15</xdr:col>
          <xdr:colOff>480060</xdr:colOff>
          <xdr:row>51</xdr:row>
          <xdr:rowOff>38100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20894040" y="13761720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52</xdr:row>
          <xdr:rowOff>83820</xdr:rowOff>
        </xdr:from>
        <xdr:to>
          <xdr:col>15</xdr:col>
          <xdr:colOff>480060</xdr:colOff>
          <xdr:row>53</xdr:row>
          <xdr:rowOff>38100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20894040" y="14314170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53</xdr:row>
          <xdr:rowOff>0</xdr:rowOff>
        </xdr:from>
        <xdr:to>
          <xdr:col>15</xdr:col>
          <xdr:colOff>480060</xdr:colOff>
          <xdr:row>53</xdr:row>
          <xdr:rowOff>228600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20894040" y="14506575"/>
              <a:ext cx="3048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53</xdr:row>
          <xdr:rowOff>83820</xdr:rowOff>
        </xdr:from>
        <xdr:to>
          <xdr:col>15</xdr:col>
          <xdr:colOff>480060</xdr:colOff>
          <xdr:row>54</xdr:row>
          <xdr:rowOff>38100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20894040" y="14590395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175260</xdr:colOff>
          <xdr:row>54</xdr:row>
          <xdr:rowOff>83820</xdr:rowOff>
        </xdr:from>
        <xdr:to>
          <xdr:col>15</xdr:col>
          <xdr:colOff>480060</xdr:colOff>
          <xdr:row>55</xdr:row>
          <xdr:rowOff>38100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20894040" y="14866620"/>
              <a:ext cx="304800" cy="23050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DCE6F2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61"/>
  <sheetViews>
    <sheetView tabSelected="1" zoomScale="70" zoomScaleNormal="70" workbookViewId="0">
      <pane xSplit="4" ySplit="3" topLeftCell="E4" activePane="bottomRight" state="frozen"/>
      <selection/>
      <selection pane="topRight"/>
      <selection pane="bottomLeft"/>
      <selection pane="bottomRight" activeCell="H61" sqref="H61"/>
    </sheetView>
  </sheetViews>
  <sheetFormatPr defaultColWidth="9.88571428571429" defaultRowHeight="15" customHeight="1"/>
  <cols>
    <col min="1" max="1" width="7.43809523809524" style="2" customWidth="1"/>
    <col min="2" max="2" width="7.33333333333333" style="2" customWidth="1"/>
    <col min="3" max="3" width="10.8857142857143" style="2" customWidth="1"/>
    <col min="4" max="4" width="10.1047619047619" style="2" customWidth="1"/>
    <col min="5" max="5" width="12.1047619047619" style="2" customWidth="1"/>
    <col min="6" max="6" width="56.1047619047619" style="2" customWidth="1"/>
    <col min="7" max="7" width="42.6666666666667" style="2" hidden="1" customWidth="1"/>
    <col min="8" max="9" width="34.6666666666667" style="2" customWidth="1"/>
    <col min="10" max="10" width="15.8857142857143" style="2" hidden="1" customWidth="1"/>
    <col min="11" max="11" width="23.552380952381" style="2" hidden="1" customWidth="1"/>
    <col min="12" max="12" width="56.6666666666667" style="3" customWidth="1"/>
    <col min="13" max="13" width="45.1047619047619" style="3" customWidth="1"/>
    <col min="14" max="14" width="27.6666666666667" style="4" customWidth="1"/>
    <col min="15" max="15" width="8" style="3" customWidth="1"/>
    <col min="16" max="16" width="8.43809523809524" style="2" customWidth="1"/>
    <col min="17" max="16384" width="9.88571428571429" style="3"/>
  </cols>
  <sheetData>
    <row r="1" s="90" customFormat="1" ht="27" customHeight="1" spans="1:16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30"/>
      <c r="P1" s="158"/>
    </row>
    <row r="2" ht="12.75" customHeight="1" spans="1:14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59"/>
    </row>
    <row r="3" s="91" customFormat="1" customHeight="1" spans="1:16">
      <c r="A3" s="96" t="s">
        <v>1</v>
      </c>
      <c r="B3" s="96" t="s">
        <v>2</v>
      </c>
      <c r="C3" s="96" t="s">
        <v>3</v>
      </c>
      <c r="D3" s="96" t="s">
        <v>4</v>
      </c>
      <c r="E3" s="97" t="s">
        <v>5</v>
      </c>
      <c r="F3" s="98" t="s">
        <v>6</v>
      </c>
      <c r="G3" s="98" t="s">
        <v>7</v>
      </c>
      <c r="H3" s="98" t="s">
        <v>8</v>
      </c>
      <c r="I3" s="98" t="s">
        <v>9</v>
      </c>
      <c r="J3" s="98" t="s">
        <v>10</v>
      </c>
      <c r="K3" s="98" t="s">
        <v>11</v>
      </c>
      <c r="L3" s="96" t="s">
        <v>12</v>
      </c>
      <c r="M3" s="96" t="s">
        <v>13</v>
      </c>
      <c r="N3" s="96" t="s">
        <v>14</v>
      </c>
      <c r="O3" s="96" t="s">
        <v>15</v>
      </c>
      <c r="P3" s="96" t="s">
        <v>16</v>
      </c>
    </row>
    <row r="4" s="92" customFormat="1" ht="21.75" customHeight="1" spans="1:16">
      <c r="A4" s="19">
        <v>1</v>
      </c>
      <c r="B4" s="19">
        <v>302</v>
      </c>
      <c r="C4" s="99">
        <v>44382</v>
      </c>
      <c r="D4" s="99">
        <f t="shared" ref="D4:D52" si="0">C4+6</f>
        <v>44388</v>
      </c>
      <c r="E4" s="100">
        <f t="shared" ref="E4:E8" si="1">C4-10</f>
        <v>44372</v>
      </c>
      <c r="F4" s="99" t="s">
        <v>17</v>
      </c>
      <c r="G4" s="99"/>
      <c r="H4" s="168" t="s">
        <v>18</v>
      </c>
      <c r="I4" s="168" t="s">
        <v>19</v>
      </c>
      <c r="J4" s="112"/>
      <c r="K4" s="104"/>
      <c r="L4" s="133"/>
      <c r="M4" s="133"/>
      <c r="N4" s="134"/>
      <c r="O4" s="133"/>
      <c r="P4" s="19" t="s">
        <v>20</v>
      </c>
    </row>
    <row r="5" s="92" customFormat="1" ht="21.75" customHeight="1" spans="1:16">
      <c r="A5" s="19">
        <f>A4+1</f>
        <v>2</v>
      </c>
      <c r="B5" s="19">
        <f>B4+1</f>
        <v>303</v>
      </c>
      <c r="C5" s="99">
        <f>D4+1</f>
        <v>44389</v>
      </c>
      <c r="D5" s="99">
        <f t="shared" si="0"/>
        <v>44395</v>
      </c>
      <c r="E5" s="100">
        <f t="shared" si="1"/>
        <v>44379</v>
      </c>
      <c r="F5" s="169" t="s">
        <v>21</v>
      </c>
      <c r="G5" s="111"/>
      <c r="H5" s="170" t="s">
        <v>22</v>
      </c>
      <c r="I5" s="172" t="s">
        <v>23</v>
      </c>
      <c r="J5" s="194"/>
      <c r="K5" s="104"/>
      <c r="L5" s="133"/>
      <c r="M5" s="134"/>
      <c r="N5" s="134"/>
      <c r="O5" s="133"/>
      <c r="P5" s="105" t="s">
        <v>20</v>
      </c>
    </row>
    <row r="6" s="92" customFormat="1" ht="21.75" customHeight="1" spans="1:16">
      <c r="A6" s="173" t="s">
        <v>24</v>
      </c>
      <c r="B6" s="174"/>
      <c r="C6" s="175">
        <f t="shared" ref="C6:C34" si="2">D5+1</f>
        <v>44396</v>
      </c>
      <c r="D6" s="175">
        <f t="shared" si="0"/>
        <v>44402</v>
      </c>
      <c r="E6" s="176"/>
      <c r="F6" s="175"/>
      <c r="G6" s="177"/>
      <c r="H6" s="178"/>
      <c r="I6" s="195"/>
      <c r="J6" s="194"/>
      <c r="K6" s="112"/>
      <c r="L6" s="131"/>
      <c r="M6" s="133"/>
      <c r="N6" s="134"/>
      <c r="O6" s="133"/>
      <c r="P6" s="105" t="s">
        <v>20</v>
      </c>
    </row>
    <row r="7" s="92" customFormat="1" ht="21.75" customHeight="1" spans="1:16">
      <c r="A7" s="19">
        <f>A5+1</f>
        <v>3</v>
      </c>
      <c r="B7" s="19">
        <f>B5+1</f>
        <v>304</v>
      </c>
      <c r="C7" s="99">
        <f t="shared" si="2"/>
        <v>44403</v>
      </c>
      <c r="D7" s="99">
        <f t="shared" si="0"/>
        <v>44409</v>
      </c>
      <c r="E7" s="100">
        <f t="shared" si="1"/>
        <v>44393</v>
      </c>
      <c r="F7" s="105" t="s">
        <v>25</v>
      </c>
      <c r="G7" s="171"/>
      <c r="H7" s="172" t="s">
        <v>26</v>
      </c>
      <c r="I7" s="170" t="s">
        <v>27</v>
      </c>
      <c r="J7" s="104"/>
      <c r="K7" s="104"/>
      <c r="L7" s="131"/>
      <c r="M7" s="133"/>
      <c r="N7" s="134"/>
      <c r="O7" s="133"/>
      <c r="P7" s="105" t="s">
        <v>20</v>
      </c>
    </row>
    <row r="8" s="92" customFormat="1" ht="21.75" customHeight="1" spans="1:16">
      <c r="A8" s="19">
        <f t="shared" ref="A8:A14" si="3">A7+1</f>
        <v>4</v>
      </c>
      <c r="B8" s="19">
        <f>B7+1</f>
        <v>305</v>
      </c>
      <c r="C8" s="99">
        <f t="shared" si="2"/>
        <v>44410</v>
      </c>
      <c r="D8" s="99">
        <f t="shared" si="0"/>
        <v>44416</v>
      </c>
      <c r="E8" s="100">
        <f t="shared" si="1"/>
        <v>44400</v>
      </c>
      <c r="F8" s="181" t="s">
        <v>28</v>
      </c>
      <c r="G8" s="105"/>
      <c r="H8" s="179" t="s">
        <v>29</v>
      </c>
      <c r="I8" s="196" t="s">
        <v>30</v>
      </c>
      <c r="J8" s="194"/>
      <c r="K8" s="112"/>
      <c r="L8" s="69" t="s">
        <v>31</v>
      </c>
      <c r="M8" s="133"/>
      <c r="N8" s="134"/>
      <c r="O8" s="133"/>
      <c r="P8" s="105" t="s">
        <v>20</v>
      </c>
    </row>
    <row r="9" s="92" customFormat="1" ht="21.75" customHeight="1" spans="1:16">
      <c r="A9" s="173" t="s">
        <v>24</v>
      </c>
      <c r="B9" s="174"/>
      <c r="C9" s="175">
        <f t="shared" si="2"/>
        <v>44417</v>
      </c>
      <c r="D9" s="175">
        <f t="shared" si="0"/>
        <v>44423</v>
      </c>
      <c r="E9" s="176"/>
      <c r="F9" s="180"/>
      <c r="G9" s="180"/>
      <c r="H9" s="180"/>
      <c r="I9" s="200"/>
      <c r="J9" s="201"/>
      <c r="K9" s="175"/>
      <c r="L9" s="131"/>
      <c r="M9" s="148"/>
      <c r="N9" s="134"/>
      <c r="O9" s="133"/>
      <c r="P9" s="207" t="s">
        <v>20</v>
      </c>
    </row>
    <row r="10" s="92" customFormat="1" ht="21.75" customHeight="1" spans="1:16">
      <c r="A10" s="19">
        <f>A8+1</f>
        <v>5</v>
      </c>
      <c r="B10" s="19">
        <f>B8+1</f>
        <v>306</v>
      </c>
      <c r="C10" s="99">
        <f t="shared" si="2"/>
        <v>44424</v>
      </c>
      <c r="D10" s="99">
        <f t="shared" si="0"/>
        <v>44430</v>
      </c>
      <c r="E10" s="100">
        <f t="shared" ref="E10:E14" si="4">C10-10</f>
        <v>44414</v>
      </c>
      <c r="F10" s="169" t="s">
        <v>32</v>
      </c>
      <c r="G10" s="99"/>
      <c r="H10" s="170" t="s">
        <v>33</v>
      </c>
      <c r="I10" s="197" t="s">
        <v>34</v>
      </c>
      <c r="J10" s="198"/>
      <c r="K10" s="199"/>
      <c r="L10" s="133"/>
      <c r="M10" s="144"/>
      <c r="N10" s="145"/>
      <c r="O10" s="144"/>
      <c r="P10" s="105" t="s">
        <v>20</v>
      </c>
    </row>
    <row r="11" s="92" customFormat="1" ht="21.75" customHeight="1" spans="1:16">
      <c r="A11" s="19">
        <f t="shared" si="3"/>
        <v>6</v>
      </c>
      <c r="B11" s="19">
        <f>B10+1</f>
        <v>307</v>
      </c>
      <c r="C11" s="99">
        <f t="shared" si="2"/>
        <v>44431</v>
      </c>
      <c r="D11" s="99">
        <f t="shared" si="0"/>
        <v>44437</v>
      </c>
      <c r="E11" s="100">
        <f t="shared" si="4"/>
        <v>44421</v>
      </c>
      <c r="F11" s="99" t="s">
        <v>35</v>
      </c>
      <c r="G11" s="111"/>
      <c r="H11" s="170" t="s">
        <v>36</v>
      </c>
      <c r="I11" s="197" t="s">
        <v>37</v>
      </c>
      <c r="J11" s="104"/>
      <c r="K11" s="104"/>
      <c r="L11" s="133"/>
      <c r="M11" s="148"/>
      <c r="N11" s="134"/>
      <c r="O11" s="133"/>
      <c r="P11" s="105" t="s">
        <v>20</v>
      </c>
    </row>
    <row r="12" s="92" customFormat="1" ht="21.75" customHeight="1" spans="1:16">
      <c r="A12" s="19">
        <f t="shared" si="3"/>
        <v>7</v>
      </c>
      <c r="B12" s="19">
        <f t="shared" ref="B12:B52" si="5">B11+1</f>
        <v>308</v>
      </c>
      <c r="C12" s="99">
        <f t="shared" si="2"/>
        <v>44438</v>
      </c>
      <c r="D12" s="99">
        <f t="shared" si="0"/>
        <v>44444</v>
      </c>
      <c r="E12" s="100">
        <f t="shared" si="4"/>
        <v>44428</v>
      </c>
      <c r="F12" s="169" t="s">
        <v>38</v>
      </c>
      <c r="G12" s="111"/>
      <c r="H12" s="112"/>
      <c r="I12" s="112"/>
      <c r="J12" s="104"/>
      <c r="K12" s="104"/>
      <c r="L12" s="133"/>
      <c r="M12" s="148"/>
      <c r="N12" s="134"/>
      <c r="O12" s="133"/>
      <c r="P12" s="105" t="s">
        <v>20</v>
      </c>
    </row>
    <row r="13" s="92" customFormat="1" ht="21.75" customHeight="1" spans="1:16">
      <c r="A13" s="19">
        <f t="shared" si="3"/>
        <v>8</v>
      </c>
      <c r="B13" s="19">
        <f t="shared" si="5"/>
        <v>309</v>
      </c>
      <c r="C13" s="99">
        <f t="shared" si="2"/>
        <v>44445</v>
      </c>
      <c r="D13" s="99">
        <f t="shared" si="0"/>
        <v>44451</v>
      </c>
      <c r="E13" s="100">
        <f t="shared" si="4"/>
        <v>44435</v>
      </c>
      <c r="F13" s="104" t="s">
        <v>39</v>
      </c>
      <c r="G13" s="111"/>
      <c r="H13" s="113"/>
      <c r="I13" s="104"/>
      <c r="J13" s="104"/>
      <c r="K13" s="104"/>
      <c r="L13" s="202" t="s">
        <v>40</v>
      </c>
      <c r="M13" s="133"/>
      <c r="N13" s="134"/>
      <c r="O13" s="133"/>
      <c r="P13" s="105" t="s">
        <v>20</v>
      </c>
    </row>
    <row r="14" s="92" customFormat="1" ht="21.75" customHeight="1" spans="1:16">
      <c r="A14" s="19">
        <f t="shared" si="3"/>
        <v>9</v>
      </c>
      <c r="B14" s="19">
        <f t="shared" si="5"/>
        <v>310</v>
      </c>
      <c r="C14" s="99">
        <f t="shared" si="2"/>
        <v>44452</v>
      </c>
      <c r="D14" s="99">
        <f t="shared" si="0"/>
        <v>44458</v>
      </c>
      <c r="E14" s="100">
        <f t="shared" si="4"/>
        <v>44442</v>
      </c>
      <c r="F14" s="183" t="s">
        <v>41</v>
      </c>
      <c r="G14" s="111"/>
      <c r="H14" s="105"/>
      <c r="I14" s="104"/>
      <c r="J14" s="104"/>
      <c r="K14" s="104"/>
      <c r="L14" s="133"/>
      <c r="M14" s="133"/>
      <c r="N14" s="134"/>
      <c r="O14" s="133"/>
      <c r="P14" s="105" t="s">
        <v>20</v>
      </c>
    </row>
    <row r="15" s="92" customFormat="1" ht="21.75" customHeight="1" spans="1:16">
      <c r="A15" s="173" t="s">
        <v>24</v>
      </c>
      <c r="B15" s="174"/>
      <c r="C15" s="175">
        <f t="shared" si="2"/>
        <v>44459</v>
      </c>
      <c r="D15" s="175">
        <f t="shared" si="0"/>
        <v>44465</v>
      </c>
      <c r="E15" s="176"/>
      <c r="F15" s="175"/>
      <c r="G15" s="184"/>
      <c r="H15" s="185"/>
      <c r="I15" s="203"/>
      <c r="J15" s="203"/>
      <c r="K15" s="203"/>
      <c r="L15" s="133"/>
      <c r="M15" s="133"/>
      <c r="N15" s="80"/>
      <c r="O15" s="133"/>
      <c r="P15" s="105" t="s">
        <v>20</v>
      </c>
    </row>
    <row r="16" s="92" customFormat="1" ht="21.75" customHeight="1" spans="1:16">
      <c r="A16" s="19">
        <f>A14+1</f>
        <v>10</v>
      </c>
      <c r="B16" s="19">
        <f>B14+1</f>
        <v>311</v>
      </c>
      <c r="C16" s="99">
        <f t="shared" si="2"/>
        <v>44466</v>
      </c>
      <c r="D16" s="99">
        <f t="shared" si="0"/>
        <v>44472</v>
      </c>
      <c r="E16" s="100">
        <f t="shared" ref="E16:E20" si="6">C16-10</f>
        <v>44456</v>
      </c>
      <c r="F16" s="99" t="s">
        <v>42</v>
      </c>
      <c r="G16" s="171"/>
      <c r="H16" s="171"/>
      <c r="I16" s="104"/>
      <c r="J16" s="104"/>
      <c r="K16" s="104"/>
      <c r="L16" s="133"/>
      <c r="M16" s="133"/>
      <c r="N16" s="80"/>
      <c r="O16" s="133"/>
      <c r="P16" s="105" t="s">
        <v>20</v>
      </c>
    </row>
    <row r="17" s="92" customFormat="1" ht="21.75" customHeight="1" spans="1:16">
      <c r="A17" s="19">
        <f>A16+1</f>
        <v>11</v>
      </c>
      <c r="B17" s="19">
        <f>B16+1</f>
        <v>312</v>
      </c>
      <c r="C17" s="99">
        <f t="shared" si="2"/>
        <v>44473</v>
      </c>
      <c r="D17" s="99">
        <f t="shared" si="0"/>
        <v>44479</v>
      </c>
      <c r="E17" s="100">
        <f t="shared" si="6"/>
        <v>44463</v>
      </c>
      <c r="F17" s="169" t="s">
        <v>43</v>
      </c>
      <c r="G17" s="105"/>
      <c r="H17" s="116"/>
      <c r="I17" s="104"/>
      <c r="J17" s="104"/>
      <c r="K17" s="104"/>
      <c r="L17" s="69" t="s">
        <v>44</v>
      </c>
      <c r="M17" s="133"/>
      <c r="N17" s="134"/>
      <c r="O17" s="133"/>
      <c r="P17" s="105" t="s">
        <v>20</v>
      </c>
    </row>
    <row r="18" s="92" customFormat="1" ht="21.75" customHeight="1" spans="1:16">
      <c r="A18" s="19">
        <f t="shared" ref="A18:A20" si="7">A17+1</f>
        <v>12</v>
      </c>
      <c r="B18" s="19">
        <f t="shared" si="5"/>
        <v>313</v>
      </c>
      <c r="C18" s="99">
        <f t="shared" si="2"/>
        <v>44480</v>
      </c>
      <c r="D18" s="99">
        <f t="shared" si="0"/>
        <v>44486</v>
      </c>
      <c r="E18" s="100">
        <f t="shared" si="6"/>
        <v>44470</v>
      </c>
      <c r="F18" s="186" t="s">
        <v>45</v>
      </c>
      <c r="G18" s="111"/>
      <c r="H18" s="116"/>
      <c r="I18" s="104"/>
      <c r="J18" s="104"/>
      <c r="K18" s="104"/>
      <c r="L18" s="133"/>
      <c r="M18" s="133"/>
      <c r="N18" s="134"/>
      <c r="O18" s="133"/>
      <c r="P18" s="105" t="s">
        <v>20</v>
      </c>
    </row>
    <row r="19" s="92" customFormat="1" ht="21.75" customHeight="1" spans="1:16">
      <c r="A19" s="19">
        <f t="shared" si="7"/>
        <v>13</v>
      </c>
      <c r="B19" s="19">
        <f t="shared" si="5"/>
        <v>314</v>
      </c>
      <c r="C19" s="99">
        <f t="shared" si="2"/>
        <v>44487</v>
      </c>
      <c r="D19" s="99">
        <f t="shared" si="0"/>
        <v>44493</v>
      </c>
      <c r="E19" s="100">
        <f t="shared" si="6"/>
        <v>44477</v>
      </c>
      <c r="F19" s="99" t="s">
        <v>46</v>
      </c>
      <c r="G19" s="171"/>
      <c r="H19" s="171"/>
      <c r="I19" s="104"/>
      <c r="J19" s="104"/>
      <c r="K19" s="104"/>
      <c r="L19" s="133"/>
      <c r="M19" s="133"/>
      <c r="N19" s="134"/>
      <c r="O19" s="133"/>
      <c r="P19" s="105" t="s">
        <v>20</v>
      </c>
    </row>
    <row r="20" s="92" customFormat="1" ht="21.75" customHeight="1" spans="1:16">
      <c r="A20" s="19">
        <f t="shared" si="7"/>
        <v>14</v>
      </c>
      <c r="B20" s="19">
        <f t="shared" si="5"/>
        <v>315</v>
      </c>
      <c r="C20" s="99">
        <f t="shared" si="2"/>
        <v>44494</v>
      </c>
      <c r="D20" s="99">
        <f t="shared" si="0"/>
        <v>44500</v>
      </c>
      <c r="E20" s="100">
        <f t="shared" si="6"/>
        <v>44484</v>
      </c>
      <c r="F20" s="169" t="s">
        <v>47</v>
      </c>
      <c r="G20" s="111"/>
      <c r="H20" s="116"/>
      <c r="I20" s="104"/>
      <c r="J20" s="104"/>
      <c r="K20" s="104"/>
      <c r="L20" s="133"/>
      <c r="M20" s="133"/>
      <c r="N20" s="134"/>
      <c r="O20" s="133"/>
      <c r="P20" s="105"/>
    </row>
    <row r="21" s="92" customFormat="1" ht="21.75" customHeight="1" spans="1:16">
      <c r="A21" s="173" t="s">
        <v>24</v>
      </c>
      <c r="B21" s="174"/>
      <c r="C21" s="175">
        <f t="shared" si="2"/>
        <v>44501</v>
      </c>
      <c r="D21" s="175">
        <f t="shared" si="0"/>
        <v>44507</v>
      </c>
      <c r="E21" s="176"/>
      <c r="F21" s="180"/>
      <c r="G21" s="180"/>
      <c r="H21" s="180"/>
      <c r="I21" s="175"/>
      <c r="J21" s="104"/>
      <c r="K21" s="104"/>
      <c r="L21" s="202" t="s">
        <v>48</v>
      </c>
      <c r="M21" s="133"/>
      <c r="N21" s="134"/>
      <c r="O21" s="133"/>
      <c r="P21" s="105" t="s">
        <v>20</v>
      </c>
    </row>
    <row r="22" s="92" customFormat="1" ht="21.75" customHeight="1" spans="1:16">
      <c r="A22" s="206">
        <f>A20+1</f>
        <v>15</v>
      </c>
      <c r="B22" s="206">
        <f>B20+1</f>
        <v>316</v>
      </c>
      <c r="C22" s="164">
        <f t="shared" si="2"/>
        <v>44508</v>
      </c>
      <c r="D22" s="164">
        <f>C22+13</f>
        <v>44521</v>
      </c>
      <c r="E22" s="100">
        <f t="shared" ref="E22:E26" si="8">C22-10</f>
        <v>44498</v>
      </c>
      <c r="F22" s="186" t="s">
        <v>49</v>
      </c>
      <c r="G22" s="111"/>
      <c r="H22" s="116"/>
      <c r="I22" s="104"/>
      <c r="J22" s="104"/>
      <c r="K22" s="104"/>
      <c r="L22" s="133"/>
      <c r="M22" s="149" t="s">
        <v>50</v>
      </c>
      <c r="N22" s="134"/>
      <c r="O22" s="133"/>
      <c r="P22" s="105" t="s">
        <v>20</v>
      </c>
    </row>
    <row r="23" s="92" customFormat="1" ht="21.75" customHeight="1" spans="1:16">
      <c r="A23" s="173" t="s">
        <v>24</v>
      </c>
      <c r="B23" s="174"/>
      <c r="C23" s="175">
        <f t="shared" si="2"/>
        <v>44522</v>
      </c>
      <c r="D23" s="175">
        <f t="shared" si="0"/>
        <v>44528</v>
      </c>
      <c r="E23" s="176"/>
      <c r="F23" s="175"/>
      <c r="G23" s="185"/>
      <c r="H23" s="185"/>
      <c r="I23" s="203"/>
      <c r="J23" s="203"/>
      <c r="K23" s="203"/>
      <c r="L23" s="133"/>
      <c r="M23" s="133"/>
      <c r="N23" s="134"/>
      <c r="O23" s="133"/>
      <c r="P23" s="105" t="s">
        <v>20</v>
      </c>
    </row>
    <row r="24" s="92" customFormat="1" ht="21.75" customHeight="1" spans="1:16">
      <c r="A24" s="19">
        <f>A22+1</f>
        <v>16</v>
      </c>
      <c r="B24" s="19">
        <f>B22+1</f>
        <v>317</v>
      </c>
      <c r="C24" s="99">
        <f t="shared" si="2"/>
        <v>44529</v>
      </c>
      <c r="D24" s="99">
        <f t="shared" si="0"/>
        <v>44535</v>
      </c>
      <c r="E24" s="100">
        <f t="shared" si="8"/>
        <v>44519</v>
      </c>
      <c r="F24" s="183" t="s">
        <v>51</v>
      </c>
      <c r="G24" s="111"/>
      <c r="H24" s="105"/>
      <c r="I24" s="104"/>
      <c r="J24" s="104"/>
      <c r="K24" s="104"/>
      <c r="L24" s="133"/>
      <c r="M24" s="133"/>
      <c r="N24" s="134"/>
      <c r="O24" s="133"/>
      <c r="P24" s="105" t="s">
        <v>20</v>
      </c>
    </row>
    <row r="25" s="92" customFormat="1" ht="21.75" customHeight="1" spans="1:16">
      <c r="A25" s="206">
        <f>A24+1</f>
        <v>17</v>
      </c>
      <c r="B25" s="206">
        <f>B24+1</f>
        <v>318</v>
      </c>
      <c r="C25" s="164">
        <f t="shared" si="2"/>
        <v>44536</v>
      </c>
      <c r="D25" s="164">
        <f>C25+13</f>
        <v>44549</v>
      </c>
      <c r="E25" s="100">
        <f t="shared" si="8"/>
        <v>44526</v>
      </c>
      <c r="F25" s="99" t="s">
        <v>52</v>
      </c>
      <c r="G25" s="111"/>
      <c r="H25" s="104"/>
      <c r="I25" s="104"/>
      <c r="J25" s="104"/>
      <c r="K25" s="104"/>
      <c r="L25" s="133"/>
      <c r="M25" s="133"/>
      <c r="N25" s="134"/>
      <c r="O25" s="133"/>
      <c r="P25" s="105" t="s">
        <v>20</v>
      </c>
    </row>
    <row r="26" s="92" customFormat="1" ht="21.75" customHeight="1" spans="1:16">
      <c r="A26" s="19">
        <f>A25+1</f>
        <v>18</v>
      </c>
      <c r="B26" s="19">
        <f>B25+1</f>
        <v>319</v>
      </c>
      <c r="C26" s="99">
        <f t="shared" si="2"/>
        <v>44550</v>
      </c>
      <c r="D26" s="99">
        <f t="shared" si="0"/>
        <v>44556</v>
      </c>
      <c r="E26" s="100">
        <f t="shared" si="8"/>
        <v>44540</v>
      </c>
      <c r="F26" s="169" t="s">
        <v>53</v>
      </c>
      <c r="G26" s="111"/>
      <c r="H26" s="105"/>
      <c r="I26" s="116"/>
      <c r="J26" s="116"/>
      <c r="K26" s="104"/>
      <c r="L26" s="133"/>
      <c r="M26" s="133"/>
      <c r="N26" s="134"/>
      <c r="O26" s="133"/>
      <c r="P26" s="105" t="s">
        <v>20</v>
      </c>
    </row>
    <row r="27" s="92" customFormat="1" ht="21.75" customHeight="1" spans="1:16">
      <c r="A27" s="173" t="s">
        <v>24</v>
      </c>
      <c r="B27" s="174"/>
      <c r="C27" s="175">
        <f t="shared" si="2"/>
        <v>44557</v>
      </c>
      <c r="D27" s="175">
        <f t="shared" si="0"/>
        <v>44563</v>
      </c>
      <c r="E27" s="176"/>
      <c r="F27" s="180"/>
      <c r="G27" s="180"/>
      <c r="H27" s="180"/>
      <c r="I27" s="185"/>
      <c r="J27" s="185"/>
      <c r="K27" s="185"/>
      <c r="L27" s="133"/>
      <c r="M27" s="133"/>
      <c r="N27" s="134"/>
      <c r="O27" s="133"/>
      <c r="P27" s="105" t="s">
        <v>20</v>
      </c>
    </row>
    <row r="28" s="92" customFormat="1" ht="21.75" customHeight="1" spans="1:16">
      <c r="A28" s="19">
        <f>A26+1</f>
        <v>19</v>
      </c>
      <c r="B28" s="19">
        <f>B26+1</f>
        <v>320</v>
      </c>
      <c r="C28" s="99">
        <f t="shared" si="2"/>
        <v>44564</v>
      </c>
      <c r="D28" s="99">
        <f t="shared" si="0"/>
        <v>44570</v>
      </c>
      <c r="E28" s="100">
        <f t="shared" ref="E28:E32" si="9">C28-10</f>
        <v>44554</v>
      </c>
      <c r="F28" s="166" t="s">
        <v>54</v>
      </c>
      <c r="G28" s="171"/>
      <c r="H28" s="171"/>
      <c r="I28" s="116"/>
      <c r="J28" s="116"/>
      <c r="K28" s="116"/>
      <c r="L28" s="69" t="s">
        <v>55</v>
      </c>
      <c r="M28" s="133"/>
      <c r="N28" s="134"/>
      <c r="O28" s="133"/>
      <c r="P28" s="105" t="s">
        <v>20</v>
      </c>
    </row>
    <row r="29" s="92" customFormat="1" ht="21.75" customHeight="1" spans="1:16">
      <c r="A29" s="173" t="s">
        <v>24</v>
      </c>
      <c r="B29" s="174"/>
      <c r="C29" s="175">
        <f t="shared" si="2"/>
        <v>44571</v>
      </c>
      <c r="D29" s="175">
        <f t="shared" si="0"/>
        <v>44577</v>
      </c>
      <c r="E29" s="176"/>
      <c r="F29" s="180"/>
      <c r="G29" s="180"/>
      <c r="H29" s="180"/>
      <c r="I29" s="185"/>
      <c r="J29" s="185"/>
      <c r="K29" s="185"/>
      <c r="L29" s="133"/>
      <c r="M29" s="153"/>
      <c r="N29" s="134"/>
      <c r="O29" s="133"/>
      <c r="P29" s="105" t="s">
        <v>20</v>
      </c>
    </row>
    <row r="30" s="92" customFormat="1" ht="21.75" customHeight="1" spans="1:16">
      <c r="A30" s="19">
        <f>A28+1</f>
        <v>20</v>
      </c>
      <c r="B30" s="19">
        <f>B28+1</f>
        <v>321</v>
      </c>
      <c r="C30" s="99">
        <f t="shared" si="2"/>
        <v>44578</v>
      </c>
      <c r="D30" s="99">
        <f t="shared" si="0"/>
        <v>44584</v>
      </c>
      <c r="E30" s="100">
        <f t="shared" si="9"/>
        <v>44568</v>
      </c>
      <c r="F30" s="99" t="s">
        <v>56</v>
      </c>
      <c r="G30" s="111"/>
      <c r="H30" s="99"/>
      <c r="I30" s="116"/>
      <c r="J30" s="116"/>
      <c r="K30" s="116"/>
      <c r="L30" s="153"/>
      <c r="M30" s="153"/>
      <c r="N30" s="134"/>
      <c r="O30" s="133"/>
      <c r="P30" s="105" t="s">
        <v>20</v>
      </c>
    </row>
    <row r="31" s="92" customFormat="1" ht="21.75" customHeight="1" spans="1:16">
      <c r="A31" s="19">
        <f>A30+1</f>
        <v>21</v>
      </c>
      <c r="B31" s="19">
        <f>B30+1</f>
        <v>322</v>
      </c>
      <c r="C31" s="99">
        <f t="shared" si="2"/>
        <v>44585</v>
      </c>
      <c r="D31" s="99">
        <f t="shared" si="0"/>
        <v>44591</v>
      </c>
      <c r="E31" s="100">
        <f t="shared" si="9"/>
        <v>44575</v>
      </c>
      <c r="F31" s="169" t="s">
        <v>57</v>
      </c>
      <c r="G31" s="111"/>
      <c r="H31" s="116"/>
      <c r="I31" s="116"/>
      <c r="J31" s="116"/>
      <c r="K31" s="116"/>
      <c r="L31" s="152" t="s">
        <v>58</v>
      </c>
      <c r="M31" s="153"/>
      <c r="N31" s="134"/>
      <c r="O31" s="133"/>
      <c r="P31" s="105" t="s">
        <v>20</v>
      </c>
    </row>
    <row r="32" s="92" customFormat="1" ht="21.75" customHeight="1" spans="1:16">
      <c r="A32" s="19">
        <f t="shared" ref="A32:A44" si="10">A31+1</f>
        <v>22</v>
      </c>
      <c r="B32" s="19">
        <f t="shared" si="5"/>
        <v>323</v>
      </c>
      <c r="C32" s="99">
        <f t="shared" si="2"/>
        <v>44592</v>
      </c>
      <c r="D32" s="99">
        <f t="shared" si="0"/>
        <v>44598</v>
      </c>
      <c r="E32" s="100">
        <f t="shared" si="9"/>
        <v>44582</v>
      </c>
      <c r="F32" s="99" t="s">
        <v>59</v>
      </c>
      <c r="G32" s="111"/>
      <c r="H32" s="105"/>
      <c r="I32" s="116"/>
      <c r="J32" s="116"/>
      <c r="K32" s="116"/>
      <c r="L32" s="153"/>
      <c r="M32" s="133"/>
      <c r="N32" s="134"/>
      <c r="O32" s="133"/>
      <c r="P32" s="105" t="s">
        <v>20</v>
      </c>
    </row>
    <row r="33" s="92" customFormat="1" ht="21.75" customHeight="1" spans="1:16">
      <c r="A33" s="173" t="s">
        <v>24</v>
      </c>
      <c r="B33" s="174"/>
      <c r="C33" s="175">
        <f t="shared" si="2"/>
        <v>44599</v>
      </c>
      <c r="D33" s="175">
        <f t="shared" si="0"/>
        <v>44605</v>
      </c>
      <c r="E33" s="176"/>
      <c r="F33" s="180"/>
      <c r="G33" s="188"/>
      <c r="H33" s="180"/>
      <c r="I33" s="185"/>
      <c r="J33" s="116"/>
      <c r="K33" s="116"/>
      <c r="L33" s="69" t="s">
        <v>60</v>
      </c>
      <c r="M33" s="133"/>
      <c r="N33" s="134"/>
      <c r="O33" s="133"/>
      <c r="P33" s="105" t="s">
        <v>20</v>
      </c>
    </row>
    <row r="34" s="92" customFormat="1" ht="21.75" customHeight="1" spans="1:16">
      <c r="A34" s="19">
        <f>A32+1</f>
        <v>23</v>
      </c>
      <c r="B34" s="19">
        <f>B32+1</f>
        <v>324</v>
      </c>
      <c r="C34" s="99">
        <f t="shared" si="2"/>
        <v>44606</v>
      </c>
      <c r="D34" s="99">
        <f t="shared" si="0"/>
        <v>44612</v>
      </c>
      <c r="E34" s="100">
        <f t="shared" ref="E34:E39" si="11">C34-10</f>
        <v>44596</v>
      </c>
      <c r="F34" s="169" t="s">
        <v>61</v>
      </c>
      <c r="G34" s="111"/>
      <c r="H34" s="105"/>
      <c r="I34" s="116"/>
      <c r="J34" s="116"/>
      <c r="K34" s="116"/>
      <c r="L34" s="133"/>
      <c r="M34" s="133"/>
      <c r="N34" s="134"/>
      <c r="O34" s="133"/>
      <c r="P34" s="105" t="s">
        <v>20</v>
      </c>
    </row>
    <row r="35" s="92" customFormat="1" ht="21.75" customHeight="1" spans="1:16">
      <c r="A35" s="19">
        <f>A34+1</f>
        <v>24</v>
      </c>
      <c r="B35" s="19">
        <f>B34+1</f>
        <v>325</v>
      </c>
      <c r="C35" s="99">
        <f>D33+1</f>
        <v>44606</v>
      </c>
      <c r="D35" s="99">
        <f t="shared" si="0"/>
        <v>44612</v>
      </c>
      <c r="E35" s="100">
        <f t="shared" si="11"/>
        <v>44596</v>
      </c>
      <c r="F35" s="99" t="s">
        <v>62</v>
      </c>
      <c r="G35" s="122"/>
      <c r="H35" s="99"/>
      <c r="I35" s="116"/>
      <c r="J35" s="116"/>
      <c r="K35" s="116"/>
      <c r="L35" s="133"/>
      <c r="M35" s="133"/>
      <c r="N35" s="134"/>
      <c r="O35" s="133"/>
      <c r="P35" s="105" t="s">
        <v>20</v>
      </c>
    </row>
    <row r="36" s="92" customFormat="1" ht="21.75" customHeight="1" spans="1:16">
      <c r="A36" s="173" t="s">
        <v>24</v>
      </c>
      <c r="B36" s="174"/>
      <c r="C36" s="175">
        <f t="shared" ref="C36:C52" si="12">D35+1</f>
        <v>44613</v>
      </c>
      <c r="D36" s="175">
        <f t="shared" si="0"/>
        <v>44619</v>
      </c>
      <c r="E36" s="176"/>
      <c r="F36" s="175"/>
      <c r="G36" s="189"/>
      <c r="H36" s="175"/>
      <c r="I36" s="185"/>
      <c r="J36" s="116"/>
      <c r="K36" s="116"/>
      <c r="L36" s="152" t="s">
        <v>63</v>
      </c>
      <c r="M36" s="133"/>
      <c r="N36" s="134"/>
      <c r="O36" s="133"/>
      <c r="P36" s="105" t="s">
        <v>20</v>
      </c>
    </row>
    <row r="37" s="92" customFormat="1" ht="21.75" customHeight="1" spans="1:16">
      <c r="A37" s="19">
        <f>A35+1</f>
        <v>25</v>
      </c>
      <c r="B37" s="19">
        <f>B35+1</f>
        <v>326</v>
      </c>
      <c r="C37" s="99">
        <f t="shared" si="12"/>
        <v>44620</v>
      </c>
      <c r="D37" s="99">
        <f t="shared" si="0"/>
        <v>44626</v>
      </c>
      <c r="E37" s="100">
        <f t="shared" si="11"/>
        <v>44610</v>
      </c>
      <c r="F37" s="169" t="s">
        <v>64</v>
      </c>
      <c r="G37" s="111"/>
      <c r="H37" s="105"/>
      <c r="I37" s="116"/>
      <c r="J37" s="116"/>
      <c r="K37" s="116"/>
      <c r="L37" s="69" t="s">
        <v>65</v>
      </c>
      <c r="M37" s="133"/>
      <c r="N37" s="134"/>
      <c r="O37" s="133"/>
      <c r="P37" s="105" t="s">
        <v>20</v>
      </c>
    </row>
    <row r="38" s="92" customFormat="1" ht="21.75" customHeight="1" spans="1:16">
      <c r="A38" s="19">
        <f t="shared" si="10"/>
        <v>26</v>
      </c>
      <c r="B38" s="19">
        <f t="shared" si="5"/>
        <v>327</v>
      </c>
      <c r="C38" s="99">
        <f t="shared" si="12"/>
        <v>44627</v>
      </c>
      <c r="D38" s="99">
        <f t="shared" si="0"/>
        <v>44633</v>
      </c>
      <c r="E38" s="100">
        <f t="shared" si="11"/>
        <v>44617</v>
      </c>
      <c r="F38" s="99" t="s">
        <v>66</v>
      </c>
      <c r="G38" s="111"/>
      <c r="H38" s="104"/>
      <c r="I38" s="116"/>
      <c r="J38" s="116"/>
      <c r="K38" s="116"/>
      <c r="L38" s="152" t="s">
        <v>67</v>
      </c>
      <c r="M38" s="133"/>
      <c r="N38" s="134"/>
      <c r="O38" s="133"/>
      <c r="P38" s="105" t="s">
        <v>20</v>
      </c>
    </row>
    <row r="39" s="92" customFormat="1" ht="21.75" customHeight="1" spans="1:16">
      <c r="A39" s="19">
        <f t="shared" si="10"/>
        <v>27</v>
      </c>
      <c r="B39" s="19">
        <f t="shared" si="5"/>
        <v>328</v>
      </c>
      <c r="C39" s="99">
        <f t="shared" si="12"/>
        <v>44634</v>
      </c>
      <c r="D39" s="99">
        <f t="shared" si="0"/>
        <v>44640</v>
      </c>
      <c r="E39" s="100">
        <f t="shared" si="11"/>
        <v>44624</v>
      </c>
      <c r="F39" s="169" t="s">
        <v>68</v>
      </c>
      <c r="G39" s="111"/>
      <c r="H39" s="116"/>
      <c r="I39" s="116"/>
      <c r="J39" s="116"/>
      <c r="K39" s="116"/>
      <c r="L39" s="133"/>
      <c r="M39" s="133"/>
      <c r="N39" s="134"/>
      <c r="O39" s="133"/>
      <c r="P39" s="105" t="s">
        <v>20</v>
      </c>
    </row>
    <row r="40" s="92" customFormat="1" ht="21.75" customHeight="1" spans="1:16">
      <c r="A40" s="173" t="s">
        <v>24</v>
      </c>
      <c r="B40" s="174"/>
      <c r="C40" s="175">
        <f t="shared" si="12"/>
        <v>44641</v>
      </c>
      <c r="D40" s="175">
        <f t="shared" si="0"/>
        <v>44647</v>
      </c>
      <c r="E40" s="176"/>
      <c r="F40" s="180"/>
      <c r="G40" s="180"/>
      <c r="H40" s="180"/>
      <c r="I40" s="185"/>
      <c r="J40" s="116"/>
      <c r="K40" s="116"/>
      <c r="L40" s="133"/>
      <c r="M40" s="133"/>
      <c r="N40" s="134"/>
      <c r="O40" s="133"/>
      <c r="P40" s="105" t="s">
        <v>20</v>
      </c>
    </row>
    <row r="41" s="92" customFormat="1" ht="21.75" customHeight="1" spans="1:16">
      <c r="A41" s="19">
        <f>A39+1</f>
        <v>28</v>
      </c>
      <c r="B41" s="19">
        <f>B39+1</f>
        <v>329</v>
      </c>
      <c r="C41" s="99">
        <f t="shared" si="12"/>
        <v>44648</v>
      </c>
      <c r="D41" s="99">
        <f t="shared" si="0"/>
        <v>44654</v>
      </c>
      <c r="E41" s="100">
        <f t="shared" ref="E41:E44" si="13">C41-10</f>
        <v>44638</v>
      </c>
      <c r="F41" s="99" t="s">
        <v>69</v>
      </c>
      <c r="G41" s="111"/>
      <c r="H41" s="105"/>
      <c r="I41" s="116"/>
      <c r="J41" s="116"/>
      <c r="K41" s="116"/>
      <c r="L41" s="133"/>
      <c r="M41" s="133"/>
      <c r="N41" s="134"/>
      <c r="O41" s="133"/>
      <c r="P41" s="105" t="s">
        <v>20</v>
      </c>
    </row>
    <row r="42" s="92" customFormat="1" ht="21.75" customHeight="1" spans="1:16">
      <c r="A42" s="19">
        <f t="shared" si="10"/>
        <v>29</v>
      </c>
      <c r="B42" s="19">
        <f t="shared" si="5"/>
        <v>330</v>
      </c>
      <c r="C42" s="99">
        <f t="shared" si="12"/>
        <v>44655</v>
      </c>
      <c r="D42" s="99">
        <f t="shared" si="0"/>
        <v>44661</v>
      </c>
      <c r="E42" s="100">
        <f t="shared" si="13"/>
        <v>44645</v>
      </c>
      <c r="F42" s="169" t="s">
        <v>70</v>
      </c>
      <c r="G42" s="111"/>
      <c r="H42" s="105"/>
      <c r="I42" s="116"/>
      <c r="J42" s="116"/>
      <c r="K42" s="116"/>
      <c r="L42" s="69" t="s">
        <v>71</v>
      </c>
      <c r="M42" s="133"/>
      <c r="N42" s="134"/>
      <c r="O42" s="133"/>
      <c r="P42" s="105" t="s">
        <v>20</v>
      </c>
    </row>
    <row r="43" s="92" customFormat="1" ht="21.75" customHeight="1" spans="1:16">
      <c r="A43" s="19">
        <f t="shared" si="10"/>
        <v>30</v>
      </c>
      <c r="B43" s="19">
        <f t="shared" si="5"/>
        <v>331</v>
      </c>
      <c r="C43" s="99">
        <f t="shared" si="12"/>
        <v>44662</v>
      </c>
      <c r="D43" s="99">
        <f t="shared" si="0"/>
        <v>44668</v>
      </c>
      <c r="E43" s="100">
        <f t="shared" si="13"/>
        <v>44652</v>
      </c>
      <c r="F43" s="99" t="s">
        <v>72</v>
      </c>
      <c r="G43" s="111"/>
      <c r="H43" s="116"/>
      <c r="I43" s="116"/>
      <c r="J43" s="116"/>
      <c r="K43" s="116"/>
      <c r="L43" s="133"/>
      <c r="M43" s="133"/>
      <c r="N43" s="134"/>
      <c r="O43" s="133"/>
      <c r="P43" s="105" t="s">
        <v>20</v>
      </c>
    </row>
    <row r="44" s="92" customFormat="1" ht="21.75" customHeight="1" spans="1:16">
      <c r="A44" s="19">
        <f t="shared" si="10"/>
        <v>31</v>
      </c>
      <c r="B44" s="19">
        <f t="shared" si="5"/>
        <v>332</v>
      </c>
      <c r="C44" s="99">
        <f t="shared" si="12"/>
        <v>44669</v>
      </c>
      <c r="D44" s="99">
        <f t="shared" si="0"/>
        <v>44675</v>
      </c>
      <c r="E44" s="100">
        <f t="shared" si="13"/>
        <v>44659</v>
      </c>
      <c r="F44" s="169" t="s">
        <v>73</v>
      </c>
      <c r="G44" s="111"/>
      <c r="H44" s="116"/>
      <c r="I44" s="116"/>
      <c r="J44" s="116"/>
      <c r="K44" s="116"/>
      <c r="L44" s="133"/>
      <c r="M44" s="133"/>
      <c r="N44" s="134"/>
      <c r="O44" s="133"/>
      <c r="P44" s="105" t="s">
        <v>20</v>
      </c>
    </row>
    <row r="45" s="92" customFormat="1" ht="21.75" customHeight="1" spans="1:16">
      <c r="A45" s="173" t="s">
        <v>24</v>
      </c>
      <c r="B45" s="174"/>
      <c r="C45" s="175">
        <f t="shared" si="12"/>
        <v>44676</v>
      </c>
      <c r="D45" s="175">
        <f t="shared" si="0"/>
        <v>44682</v>
      </c>
      <c r="E45" s="176"/>
      <c r="F45" s="180"/>
      <c r="G45" s="188"/>
      <c r="H45" s="180"/>
      <c r="I45" s="185"/>
      <c r="J45" s="116"/>
      <c r="K45" s="116"/>
      <c r="L45" s="133"/>
      <c r="M45" s="133"/>
      <c r="N45" s="134"/>
      <c r="O45" s="133"/>
      <c r="P45" s="105" t="s">
        <v>20</v>
      </c>
    </row>
    <row r="46" s="92" customFormat="1" ht="21.75" customHeight="1" spans="1:16">
      <c r="A46" s="173" t="s">
        <v>24</v>
      </c>
      <c r="B46" s="174"/>
      <c r="C46" s="175">
        <f t="shared" si="12"/>
        <v>44683</v>
      </c>
      <c r="D46" s="175">
        <f t="shared" si="0"/>
        <v>44689</v>
      </c>
      <c r="E46" s="176"/>
      <c r="F46" s="175"/>
      <c r="G46" s="190"/>
      <c r="H46" s="191"/>
      <c r="I46" s="204"/>
      <c r="J46" s="204"/>
      <c r="K46" s="204"/>
      <c r="L46" s="133"/>
      <c r="M46" s="133"/>
      <c r="N46" s="133"/>
      <c r="O46" s="133"/>
      <c r="P46" s="105" t="s">
        <v>20</v>
      </c>
    </row>
    <row r="47" s="92" customFormat="1" ht="21.75" customHeight="1" spans="1:16">
      <c r="A47" s="19">
        <f>A44+1</f>
        <v>32</v>
      </c>
      <c r="B47" s="19">
        <f>B44+1</f>
        <v>333</v>
      </c>
      <c r="C47" s="99">
        <f t="shared" si="12"/>
        <v>44690</v>
      </c>
      <c r="D47" s="99">
        <f t="shared" si="0"/>
        <v>44696</v>
      </c>
      <c r="E47" s="100">
        <f t="shared" ref="E47:E52" si="14">C47-10</f>
        <v>44680</v>
      </c>
      <c r="F47" s="99" t="s">
        <v>74</v>
      </c>
      <c r="G47" s="125"/>
      <c r="H47" s="116"/>
      <c r="I47" s="116"/>
      <c r="J47" s="116"/>
      <c r="K47" s="116"/>
      <c r="L47" s="205" t="s">
        <v>75</v>
      </c>
      <c r="M47" s="133"/>
      <c r="N47" s="133"/>
      <c r="O47" s="133"/>
      <c r="P47" s="105" t="s">
        <v>20</v>
      </c>
    </row>
    <row r="48" s="92" customFormat="1" ht="21.75" customHeight="1" spans="1:16">
      <c r="A48" s="19">
        <f t="shared" ref="A48:A52" si="15">A47+1</f>
        <v>33</v>
      </c>
      <c r="B48" s="19">
        <f t="shared" si="5"/>
        <v>334</v>
      </c>
      <c r="C48" s="99">
        <f t="shared" si="12"/>
        <v>44697</v>
      </c>
      <c r="D48" s="99">
        <f t="shared" si="0"/>
        <v>44703</v>
      </c>
      <c r="E48" s="100">
        <f t="shared" si="14"/>
        <v>44687</v>
      </c>
      <c r="F48" s="169" t="s">
        <v>76</v>
      </c>
      <c r="G48" s="111"/>
      <c r="H48" s="116"/>
      <c r="I48" s="116"/>
      <c r="J48" s="116"/>
      <c r="K48" s="116"/>
      <c r="L48" s="133"/>
      <c r="M48" s="133"/>
      <c r="N48" s="133"/>
      <c r="O48" s="133"/>
      <c r="P48" s="105" t="s">
        <v>20</v>
      </c>
    </row>
    <row r="49" s="92" customFormat="1" ht="21.75" customHeight="1" spans="1:16">
      <c r="A49" s="19">
        <f t="shared" si="15"/>
        <v>34</v>
      </c>
      <c r="B49" s="19">
        <f t="shared" si="5"/>
        <v>335</v>
      </c>
      <c r="C49" s="99">
        <f t="shared" si="12"/>
        <v>44704</v>
      </c>
      <c r="D49" s="99">
        <f t="shared" si="0"/>
        <v>44710</v>
      </c>
      <c r="E49" s="100">
        <f t="shared" si="14"/>
        <v>44694</v>
      </c>
      <c r="F49" s="99" t="s">
        <v>77</v>
      </c>
      <c r="G49" s="111"/>
      <c r="H49" s="105"/>
      <c r="I49" s="116"/>
      <c r="J49" s="116"/>
      <c r="K49" s="116"/>
      <c r="L49" s="133"/>
      <c r="M49" s="133"/>
      <c r="N49" s="134"/>
      <c r="O49" s="133"/>
      <c r="P49" s="105" t="s">
        <v>20</v>
      </c>
    </row>
    <row r="50" s="92" customFormat="1" ht="21.75" customHeight="1" spans="1:16">
      <c r="A50" s="19">
        <f t="shared" si="15"/>
        <v>35</v>
      </c>
      <c r="B50" s="19">
        <f t="shared" si="5"/>
        <v>336</v>
      </c>
      <c r="C50" s="99">
        <f t="shared" si="12"/>
        <v>44711</v>
      </c>
      <c r="D50" s="99">
        <f t="shared" si="0"/>
        <v>44717</v>
      </c>
      <c r="E50" s="100">
        <f t="shared" si="14"/>
        <v>44701</v>
      </c>
      <c r="F50" s="169" t="s">
        <v>78</v>
      </c>
      <c r="G50" s="111"/>
      <c r="H50" s="105"/>
      <c r="I50" s="116"/>
      <c r="J50" s="116"/>
      <c r="K50" s="116"/>
      <c r="L50" s="133"/>
      <c r="M50" s="133"/>
      <c r="N50" s="134"/>
      <c r="O50" s="133"/>
      <c r="P50" s="105" t="s">
        <v>20</v>
      </c>
    </row>
    <row r="51" s="92" customFormat="1" ht="21.75" customHeight="1" spans="1:16">
      <c r="A51" s="206">
        <f t="shared" si="15"/>
        <v>36</v>
      </c>
      <c r="B51" s="206">
        <f t="shared" si="5"/>
        <v>337</v>
      </c>
      <c r="C51" s="164">
        <f t="shared" si="12"/>
        <v>44718</v>
      </c>
      <c r="D51" s="164">
        <f>C51+13</f>
        <v>44731</v>
      </c>
      <c r="E51" s="100">
        <f t="shared" si="14"/>
        <v>44708</v>
      </c>
      <c r="F51" s="166" t="s">
        <v>79</v>
      </c>
      <c r="G51" s="111"/>
      <c r="H51" s="128"/>
      <c r="I51" s="116"/>
      <c r="J51" s="116"/>
      <c r="K51" s="116"/>
      <c r="L51" s="69" t="s">
        <v>80</v>
      </c>
      <c r="M51" s="133"/>
      <c r="N51" s="134"/>
      <c r="O51" s="133"/>
      <c r="P51" s="105" t="s">
        <v>20</v>
      </c>
    </row>
    <row r="52" s="92" customFormat="1" ht="21.75" customHeight="1" spans="1:16">
      <c r="A52" s="19">
        <f t="shared" si="15"/>
        <v>37</v>
      </c>
      <c r="B52" s="19">
        <f t="shared" si="5"/>
        <v>338</v>
      </c>
      <c r="C52" s="99">
        <f t="shared" si="12"/>
        <v>44732</v>
      </c>
      <c r="D52" s="99">
        <f t="shared" si="0"/>
        <v>44738</v>
      </c>
      <c r="E52" s="100">
        <f t="shared" si="14"/>
        <v>44722</v>
      </c>
      <c r="F52" s="104" t="s">
        <v>81</v>
      </c>
      <c r="G52" s="19"/>
      <c r="H52" s="116"/>
      <c r="I52" s="116"/>
      <c r="J52" s="116"/>
      <c r="K52" s="116"/>
      <c r="L52" s="156"/>
      <c r="M52" s="133"/>
      <c r="N52" s="134"/>
      <c r="O52" s="133"/>
      <c r="P52" s="105" t="s">
        <v>20</v>
      </c>
    </row>
    <row r="53" s="92" customFormat="1" ht="27.75" customHeight="1" spans="1:16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N53" s="59"/>
      <c r="P53" s="91"/>
    </row>
    <row r="54" customHeight="1" spans="1:1">
      <c r="A54" s="4"/>
    </row>
    <row r="55" customHeight="1" spans="1:6">
      <c r="A55" s="4"/>
      <c r="F55" s="169" t="s">
        <v>82</v>
      </c>
    </row>
    <row r="56" customHeight="1" spans="1:6">
      <c r="A56" s="4"/>
      <c r="F56" s="193" t="s">
        <v>83</v>
      </c>
    </row>
    <row r="57" customHeight="1" spans="1:6">
      <c r="A57" s="4"/>
      <c r="F57" s="166" t="s">
        <v>84</v>
      </c>
    </row>
    <row r="58" customHeight="1" spans="1:1">
      <c r="A58" s="4"/>
    </row>
    <row r="59" customHeight="1" spans="1:1">
      <c r="A59" s="4"/>
    </row>
    <row r="60" customHeight="1" spans="1:1">
      <c r="A60" s="4"/>
    </row>
    <row r="61" customHeight="1" spans="1:1">
      <c r="A61" s="4"/>
    </row>
  </sheetData>
  <sheetProtection selectLockedCells="1" selectUnlockedCells="1"/>
  <mergeCells count="13">
    <mergeCell ref="A1:M1"/>
    <mergeCell ref="A6:B6"/>
    <mergeCell ref="A9:B9"/>
    <mergeCell ref="A15:B15"/>
    <mergeCell ref="A21:B21"/>
    <mergeCell ref="A23:B23"/>
    <mergeCell ref="A27:B27"/>
    <mergeCell ref="A29:B29"/>
    <mergeCell ref="A33:B33"/>
    <mergeCell ref="A36:B36"/>
    <mergeCell ref="A40:B40"/>
    <mergeCell ref="A45:B45"/>
    <mergeCell ref="A46:B46"/>
  </mergeCells>
  <pageMargins left="0" right="0" top="0.196527777777778" bottom="0" header="0.511805555555556" footer="0.511805555555556"/>
  <pageSetup paperSize="8" scale="73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64"/>
  <sheetViews>
    <sheetView workbookViewId="0">
      <pane xSplit="4" ySplit="3" topLeftCell="F47" activePane="bottomRight" state="frozen"/>
      <selection/>
      <selection pane="topRight"/>
      <selection pane="bottomLeft"/>
      <selection pane="bottomRight" activeCell="C58" sqref="C58"/>
    </sheetView>
  </sheetViews>
  <sheetFormatPr defaultColWidth="9.88571428571429" defaultRowHeight="15" customHeight="1"/>
  <cols>
    <col min="1" max="1" width="7.43809523809524" style="2" customWidth="1"/>
    <col min="2" max="2" width="7.33333333333333" style="2" customWidth="1"/>
    <col min="3" max="3" width="10.8857142857143" style="2" customWidth="1"/>
    <col min="4" max="4" width="10.1047619047619" style="2" customWidth="1"/>
    <col min="5" max="5" width="12.1047619047619" style="2" customWidth="1"/>
    <col min="6" max="6" width="56.1047619047619" style="2" customWidth="1"/>
    <col min="7" max="7" width="42.6666666666667" style="2" hidden="1" customWidth="1"/>
    <col min="8" max="9" width="34.6666666666667" style="2" customWidth="1"/>
    <col min="10" max="10" width="15.8857142857143" style="2" hidden="1" customWidth="1"/>
    <col min="11" max="11" width="23.552380952381" style="2" hidden="1" customWidth="1"/>
    <col min="12" max="12" width="56.6666666666667" style="3" customWidth="1"/>
    <col min="13" max="13" width="45.1047619047619" style="3" customWidth="1"/>
    <col min="14" max="14" width="27.6666666666667" style="4" customWidth="1"/>
    <col min="15" max="15" width="8" style="3" customWidth="1"/>
    <col min="16" max="16" width="8.43809523809524" style="2" customWidth="1"/>
    <col min="17" max="16384" width="9.88571428571429" style="3"/>
  </cols>
  <sheetData>
    <row r="1" s="90" customFormat="1" ht="27" customHeight="1" spans="1:16">
      <c r="A1" s="93" t="s">
        <v>85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30"/>
      <c r="P1" s="158"/>
    </row>
    <row r="2" ht="12.75" customHeight="1" spans="1:14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59"/>
    </row>
    <row r="3" s="91" customFormat="1" customHeight="1" spans="1:16">
      <c r="A3" s="96" t="s">
        <v>86</v>
      </c>
      <c r="B3" s="96" t="s">
        <v>2</v>
      </c>
      <c r="C3" s="96" t="s">
        <v>3</v>
      </c>
      <c r="D3" s="96" t="s">
        <v>4</v>
      </c>
      <c r="E3" s="97" t="s">
        <v>5</v>
      </c>
      <c r="F3" s="98" t="s">
        <v>6</v>
      </c>
      <c r="G3" s="98" t="s">
        <v>7</v>
      </c>
      <c r="H3" s="98" t="s">
        <v>8</v>
      </c>
      <c r="I3" s="98" t="s">
        <v>9</v>
      </c>
      <c r="J3" s="98" t="s">
        <v>10</v>
      </c>
      <c r="K3" s="98" t="s">
        <v>11</v>
      </c>
      <c r="L3" s="96" t="s">
        <v>12</v>
      </c>
      <c r="M3" s="96" t="s">
        <v>13</v>
      </c>
      <c r="N3" s="96" t="s">
        <v>14</v>
      </c>
      <c r="O3" s="96" t="s">
        <v>15</v>
      </c>
      <c r="P3" s="96" t="s">
        <v>16</v>
      </c>
    </row>
    <row r="4" s="92" customFormat="1" ht="21.75" customHeight="1" spans="1:16">
      <c r="A4" s="19">
        <v>1</v>
      </c>
      <c r="B4" s="19">
        <v>262</v>
      </c>
      <c r="C4" s="99">
        <v>44011</v>
      </c>
      <c r="D4" s="99">
        <f t="shared" ref="D4:D55" si="0">C4+6</f>
        <v>44017</v>
      </c>
      <c r="E4" s="100">
        <f t="shared" ref="E4:E6" si="1">C4-10</f>
        <v>44001</v>
      </c>
      <c r="F4" s="99" t="s">
        <v>17</v>
      </c>
      <c r="G4" s="99"/>
      <c r="H4" s="168" t="s">
        <v>18</v>
      </c>
      <c r="I4" s="170"/>
      <c r="J4" s="112"/>
      <c r="K4" s="104"/>
      <c r="L4" s="133"/>
      <c r="M4" s="133"/>
      <c r="N4" s="134"/>
      <c r="O4" s="133"/>
      <c r="P4" s="19"/>
    </row>
    <row r="5" s="92" customFormat="1" ht="21.75" customHeight="1" spans="1:16">
      <c r="A5" s="19">
        <f t="shared" ref="A5:A9" si="2">A4+1</f>
        <v>2</v>
      </c>
      <c r="B5" s="19">
        <f>B4+1</f>
        <v>263</v>
      </c>
      <c r="C5" s="99">
        <f>D4+1</f>
        <v>44018</v>
      </c>
      <c r="D5" s="99">
        <f t="shared" si="0"/>
        <v>44024</v>
      </c>
      <c r="E5" s="100">
        <f t="shared" si="1"/>
        <v>44008</v>
      </c>
      <c r="F5" s="169" t="s">
        <v>21</v>
      </c>
      <c r="G5" s="111"/>
      <c r="H5" s="170" t="s">
        <v>22</v>
      </c>
      <c r="I5" s="172" t="s">
        <v>23</v>
      </c>
      <c r="J5" s="194"/>
      <c r="K5" s="104"/>
      <c r="L5" s="133"/>
      <c r="M5" s="134"/>
      <c r="N5" s="134" t="s">
        <v>87</v>
      </c>
      <c r="O5" s="133"/>
      <c r="P5" s="19"/>
    </row>
    <row r="6" s="92" customFormat="1" ht="21.75" customHeight="1" spans="1:16">
      <c r="A6" s="19">
        <f t="shared" si="2"/>
        <v>3</v>
      </c>
      <c r="B6" s="19">
        <f>B5+1</f>
        <v>264</v>
      </c>
      <c r="C6" s="104">
        <f t="shared" ref="C6:C55" si="3">D5+1</f>
        <v>44025</v>
      </c>
      <c r="D6" s="104">
        <f t="shared" si="0"/>
        <v>44031</v>
      </c>
      <c r="E6" s="100">
        <f t="shared" si="1"/>
        <v>44015</v>
      </c>
      <c r="F6" s="105" t="s">
        <v>88</v>
      </c>
      <c r="G6" s="171"/>
      <c r="H6" s="172" t="s">
        <v>26</v>
      </c>
      <c r="I6" s="170" t="s">
        <v>27</v>
      </c>
      <c r="J6" s="104"/>
      <c r="K6" s="104"/>
      <c r="L6" s="131"/>
      <c r="M6" s="133"/>
      <c r="N6" s="134"/>
      <c r="O6" s="133"/>
      <c r="P6" s="19"/>
    </row>
    <row r="7" s="92" customFormat="1" ht="21.75" customHeight="1" spans="1:16">
      <c r="A7" s="173" t="s">
        <v>24</v>
      </c>
      <c r="B7" s="174"/>
      <c r="C7" s="175">
        <f t="shared" si="3"/>
        <v>44032</v>
      </c>
      <c r="D7" s="175">
        <f t="shared" si="0"/>
        <v>44038</v>
      </c>
      <c r="E7" s="176"/>
      <c r="F7" s="175"/>
      <c r="G7" s="177"/>
      <c r="H7" s="178"/>
      <c r="I7" s="195"/>
      <c r="J7" s="194"/>
      <c r="K7" s="112"/>
      <c r="L7" s="131"/>
      <c r="M7" s="133"/>
      <c r="N7" s="134"/>
      <c r="O7" s="133"/>
      <c r="P7" s="19"/>
    </row>
    <row r="8" s="92" customFormat="1" ht="21.75" customHeight="1" spans="1:16">
      <c r="A8" s="19">
        <f>A6+1</f>
        <v>4</v>
      </c>
      <c r="B8" s="19">
        <f>B6+1</f>
        <v>265</v>
      </c>
      <c r="C8" s="99">
        <f t="shared" si="3"/>
        <v>44039</v>
      </c>
      <c r="D8" s="99">
        <f t="shared" si="0"/>
        <v>44045</v>
      </c>
      <c r="E8" s="100">
        <f t="shared" ref="E8:E15" si="4">C8-10</f>
        <v>44029</v>
      </c>
      <c r="F8" s="169" t="s">
        <v>89</v>
      </c>
      <c r="G8" s="105"/>
      <c r="H8" s="179" t="s">
        <v>29</v>
      </c>
      <c r="I8" s="196" t="s">
        <v>30</v>
      </c>
      <c r="J8" s="194"/>
      <c r="K8" s="112"/>
      <c r="L8" s="131"/>
      <c r="M8" s="133"/>
      <c r="N8" s="134"/>
      <c r="O8" s="133"/>
      <c r="P8" s="19"/>
    </row>
    <row r="9" s="92" customFormat="1" ht="21.75" customHeight="1" spans="1:16">
      <c r="A9" s="19">
        <f t="shared" si="2"/>
        <v>5</v>
      </c>
      <c r="B9" s="19">
        <f t="shared" ref="B9:B55" si="5">B8+1</f>
        <v>266</v>
      </c>
      <c r="C9" s="108">
        <f t="shared" si="3"/>
        <v>44046</v>
      </c>
      <c r="D9" s="108">
        <f t="shared" si="0"/>
        <v>44052</v>
      </c>
      <c r="E9" s="100">
        <f t="shared" si="4"/>
        <v>44036</v>
      </c>
      <c r="F9" s="169" t="s">
        <v>90</v>
      </c>
      <c r="G9" s="99"/>
      <c r="H9" s="170" t="s">
        <v>33</v>
      </c>
      <c r="I9" s="197" t="s">
        <v>34</v>
      </c>
      <c r="J9" s="198"/>
      <c r="K9" s="199"/>
      <c r="L9" s="69" t="s">
        <v>31</v>
      </c>
      <c r="M9" s="144"/>
      <c r="N9" s="145"/>
      <c r="O9" s="144"/>
      <c r="P9" s="19"/>
    </row>
    <row r="10" s="92" customFormat="1" ht="21.75" customHeight="1" spans="1:16">
      <c r="A10" s="173" t="s">
        <v>24</v>
      </c>
      <c r="B10" s="174"/>
      <c r="C10" s="175">
        <f t="shared" si="3"/>
        <v>44053</v>
      </c>
      <c r="D10" s="175">
        <f t="shared" si="0"/>
        <v>44059</v>
      </c>
      <c r="E10" s="176"/>
      <c r="F10" s="180"/>
      <c r="G10" s="180"/>
      <c r="H10" s="180"/>
      <c r="I10" s="200"/>
      <c r="J10" s="201"/>
      <c r="K10" s="175"/>
      <c r="L10" s="133"/>
      <c r="M10" s="148"/>
      <c r="N10" s="134"/>
      <c r="O10" s="133"/>
      <c r="P10" s="19"/>
    </row>
    <row r="11" s="92" customFormat="1" ht="21.75" customHeight="1" spans="1:16">
      <c r="A11" s="19">
        <f>A9+1</f>
        <v>6</v>
      </c>
      <c r="B11" s="19">
        <f>B9+1</f>
        <v>267</v>
      </c>
      <c r="C11" s="99">
        <f t="shared" si="3"/>
        <v>44060</v>
      </c>
      <c r="D11" s="99">
        <f t="shared" si="0"/>
        <v>44066</v>
      </c>
      <c r="E11" s="100">
        <f t="shared" si="4"/>
        <v>44050</v>
      </c>
      <c r="F11" s="181" t="s">
        <v>91</v>
      </c>
      <c r="G11" s="111"/>
      <c r="H11" s="182" t="s">
        <v>92</v>
      </c>
      <c r="I11" s="197"/>
      <c r="J11" s="104"/>
      <c r="K11" s="104"/>
      <c r="L11" s="133"/>
      <c r="M11" s="148"/>
      <c r="N11" s="134"/>
      <c r="O11" s="133"/>
      <c r="P11" s="19"/>
    </row>
    <row r="12" s="92" customFormat="1" ht="21.75" customHeight="1" spans="1:16">
      <c r="A12" s="19">
        <f t="shared" ref="A12:A15" si="6">A11+1</f>
        <v>7</v>
      </c>
      <c r="B12" s="19">
        <f t="shared" si="5"/>
        <v>268</v>
      </c>
      <c r="C12" s="99">
        <f t="shared" si="3"/>
        <v>44067</v>
      </c>
      <c r="D12" s="99">
        <f t="shared" si="0"/>
        <v>44073</v>
      </c>
      <c r="E12" s="100">
        <f t="shared" si="4"/>
        <v>44057</v>
      </c>
      <c r="F12" s="99" t="s">
        <v>93</v>
      </c>
      <c r="G12" s="111"/>
      <c r="H12" s="112"/>
      <c r="I12" s="112"/>
      <c r="J12" s="104"/>
      <c r="K12" s="104"/>
      <c r="L12" s="133"/>
      <c r="M12" s="149" t="s">
        <v>94</v>
      </c>
      <c r="N12" s="134"/>
      <c r="O12" s="133"/>
      <c r="P12" s="19"/>
    </row>
    <row r="13" s="92" customFormat="1" ht="21.75" customHeight="1" spans="1:16">
      <c r="A13" s="19">
        <f t="shared" si="6"/>
        <v>8</v>
      </c>
      <c r="B13" s="19">
        <f t="shared" si="5"/>
        <v>269</v>
      </c>
      <c r="C13" s="99">
        <f t="shared" si="3"/>
        <v>44074</v>
      </c>
      <c r="D13" s="99">
        <f t="shared" si="0"/>
        <v>44080</v>
      </c>
      <c r="E13" s="100">
        <f t="shared" si="4"/>
        <v>44064</v>
      </c>
      <c r="F13" s="104" t="s">
        <v>95</v>
      </c>
      <c r="G13" s="111"/>
      <c r="H13" s="113"/>
      <c r="I13" s="104"/>
      <c r="J13" s="104"/>
      <c r="K13" s="104"/>
      <c r="L13" s="133"/>
      <c r="M13" s="133"/>
      <c r="N13" s="134"/>
      <c r="O13" s="133"/>
      <c r="P13" s="19"/>
    </row>
    <row r="14" s="92" customFormat="1" ht="21.75" customHeight="1" spans="1:16">
      <c r="A14" s="19">
        <f t="shared" si="6"/>
        <v>9</v>
      </c>
      <c r="B14" s="19">
        <f t="shared" si="5"/>
        <v>270</v>
      </c>
      <c r="C14" s="99">
        <f t="shared" si="3"/>
        <v>44081</v>
      </c>
      <c r="D14" s="99">
        <f t="shared" si="0"/>
        <v>44087</v>
      </c>
      <c r="E14" s="100">
        <f t="shared" si="4"/>
        <v>44071</v>
      </c>
      <c r="F14" s="183" t="s">
        <v>96</v>
      </c>
      <c r="G14" s="111"/>
      <c r="H14" s="105" t="s">
        <v>97</v>
      </c>
      <c r="I14" s="104"/>
      <c r="J14" s="104"/>
      <c r="K14" s="104"/>
      <c r="L14" s="202" t="s">
        <v>40</v>
      </c>
      <c r="M14" s="133"/>
      <c r="N14" s="134"/>
      <c r="O14" s="133"/>
      <c r="P14" s="19"/>
    </row>
    <row r="15" s="92" customFormat="1" ht="21.75" customHeight="1" spans="1:16">
      <c r="A15" s="19">
        <f t="shared" si="6"/>
        <v>10</v>
      </c>
      <c r="B15" s="19">
        <f t="shared" si="5"/>
        <v>271</v>
      </c>
      <c r="C15" s="104">
        <f t="shared" si="3"/>
        <v>44088</v>
      </c>
      <c r="D15" s="104">
        <f t="shared" si="0"/>
        <v>44094</v>
      </c>
      <c r="E15" s="100">
        <f t="shared" si="4"/>
        <v>44078</v>
      </c>
      <c r="F15" s="169" t="s">
        <v>98</v>
      </c>
      <c r="G15" s="171"/>
      <c r="H15" s="171"/>
      <c r="I15" s="104"/>
      <c r="J15" s="104"/>
      <c r="K15" s="104"/>
      <c r="L15" s="133"/>
      <c r="M15" s="133"/>
      <c r="N15" s="80"/>
      <c r="O15" s="133"/>
      <c r="P15" s="19"/>
    </row>
    <row r="16" s="92" customFormat="1" ht="21.75" customHeight="1" spans="1:16">
      <c r="A16" s="173" t="s">
        <v>24</v>
      </c>
      <c r="B16" s="174"/>
      <c r="C16" s="175">
        <f t="shared" si="3"/>
        <v>44095</v>
      </c>
      <c r="D16" s="175">
        <f t="shared" si="0"/>
        <v>44101</v>
      </c>
      <c r="E16" s="176"/>
      <c r="F16" s="175"/>
      <c r="G16" s="184"/>
      <c r="H16" s="185"/>
      <c r="I16" s="203"/>
      <c r="J16" s="203"/>
      <c r="K16" s="203"/>
      <c r="L16" s="133"/>
      <c r="M16" s="133"/>
      <c r="N16" s="80"/>
      <c r="O16" s="133"/>
      <c r="P16" s="19"/>
    </row>
    <row r="17" s="92" customFormat="1" ht="21.75" customHeight="1" spans="1:16">
      <c r="A17" s="19">
        <f>A15+1</f>
        <v>11</v>
      </c>
      <c r="B17" s="19">
        <f>B15+1</f>
        <v>272</v>
      </c>
      <c r="C17" s="99">
        <f t="shared" si="3"/>
        <v>44102</v>
      </c>
      <c r="D17" s="99">
        <f t="shared" si="0"/>
        <v>44108</v>
      </c>
      <c r="E17" s="100">
        <f t="shared" ref="E17:E21" si="7">C17-10</f>
        <v>44092</v>
      </c>
      <c r="F17" s="186" t="s">
        <v>99</v>
      </c>
      <c r="G17" s="105"/>
      <c r="H17" s="116"/>
      <c r="I17" s="104"/>
      <c r="J17" s="104"/>
      <c r="K17" s="104"/>
      <c r="L17" s="133"/>
      <c r="M17" s="133"/>
      <c r="N17" s="134"/>
      <c r="O17" s="133"/>
      <c r="P17" s="19"/>
    </row>
    <row r="18" s="92" customFormat="1" ht="21.75" customHeight="1" spans="1:16">
      <c r="A18" s="19">
        <f t="shared" ref="A18:A24" si="8">A17+1</f>
        <v>12</v>
      </c>
      <c r="B18" s="19">
        <f t="shared" si="5"/>
        <v>273</v>
      </c>
      <c r="C18" s="99">
        <f t="shared" si="3"/>
        <v>44109</v>
      </c>
      <c r="D18" s="99">
        <f t="shared" si="0"/>
        <v>44115</v>
      </c>
      <c r="E18" s="100">
        <f t="shared" si="7"/>
        <v>44099</v>
      </c>
      <c r="F18" s="183" t="s">
        <v>51</v>
      </c>
      <c r="G18" s="111"/>
      <c r="H18" s="116"/>
      <c r="I18" s="104"/>
      <c r="J18" s="104"/>
      <c r="K18" s="104"/>
      <c r="L18" s="69" t="s">
        <v>44</v>
      </c>
      <c r="M18" s="133"/>
      <c r="N18" s="134"/>
      <c r="O18" s="133"/>
      <c r="P18" s="19"/>
    </row>
    <row r="19" s="92" customFormat="1" ht="21.75" customHeight="1" spans="1:16">
      <c r="A19" s="19">
        <f t="shared" si="8"/>
        <v>13</v>
      </c>
      <c r="B19" s="19">
        <f t="shared" si="5"/>
        <v>274</v>
      </c>
      <c r="C19" s="104">
        <f t="shared" si="3"/>
        <v>44116</v>
      </c>
      <c r="D19" s="104">
        <f t="shared" si="0"/>
        <v>44122</v>
      </c>
      <c r="E19" s="100">
        <f t="shared" si="7"/>
        <v>44106</v>
      </c>
      <c r="F19" s="169" t="s">
        <v>100</v>
      </c>
      <c r="G19" s="171"/>
      <c r="H19" s="171"/>
      <c r="I19" s="104"/>
      <c r="J19" s="104"/>
      <c r="K19" s="104"/>
      <c r="L19" s="133"/>
      <c r="M19" s="133"/>
      <c r="N19" s="134"/>
      <c r="O19" s="133"/>
      <c r="P19" s="19"/>
    </row>
    <row r="20" s="92" customFormat="1" ht="21.75" customHeight="1" spans="1:16">
      <c r="A20" s="19">
        <f t="shared" si="8"/>
        <v>14</v>
      </c>
      <c r="B20" s="19">
        <f t="shared" si="5"/>
        <v>275</v>
      </c>
      <c r="C20" s="99">
        <f t="shared" si="3"/>
        <v>44123</v>
      </c>
      <c r="D20" s="99">
        <f t="shared" si="0"/>
        <v>44129</v>
      </c>
      <c r="E20" s="100">
        <f t="shared" si="7"/>
        <v>44113</v>
      </c>
      <c r="F20" s="99" t="s">
        <v>101</v>
      </c>
      <c r="G20" s="111"/>
      <c r="H20" s="116"/>
      <c r="I20" s="104"/>
      <c r="J20" s="104"/>
      <c r="K20" s="104"/>
      <c r="L20" s="133"/>
      <c r="M20" s="133"/>
      <c r="N20" s="134"/>
      <c r="O20" s="133"/>
      <c r="P20" s="19"/>
    </row>
    <row r="21" s="92" customFormat="1" ht="21.75" customHeight="1" spans="1:16">
      <c r="A21" s="19">
        <f t="shared" si="8"/>
        <v>15</v>
      </c>
      <c r="B21" s="19">
        <f t="shared" si="5"/>
        <v>276</v>
      </c>
      <c r="C21" s="99">
        <f t="shared" si="3"/>
        <v>44130</v>
      </c>
      <c r="D21" s="99">
        <f t="shared" si="0"/>
        <v>44136</v>
      </c>
      <c r="E21" s="100">
        <f t="shared" si="7"/>
        <v>44120</v>
      </c>
      <c r="F21" s="169" t="s">
        <v>102</v>
      </c>
      <c r="G21" s="111"/>
      <c r="H21" s="116"/>
      <c r="I21" s="104"/>
      <c r="J21" s="104"/>
      <c r="K21" s="104"/>
      <c r="L21" s="133"/>
      <c r="M21" s="133"/>
      <c r="N21" s="134"/>
      <c r="O21" s="133"/>
      <c r="P21" s="19"/>
    </row>
    <row r="22" s="92" customFormat="1" ht="21.75" customHeight="1" spans="1:16">
      <c r="A22" s="173" t="s">
        <v>24</v>
      </c>
      <c r="B22" s="174"/>
      <c r="C22" s="175">
        <f t="shared" si="3"/>
        <v>44137</v>
      </c>
      <c r="D22" s="175">
        <f t="shared" si="0"/>
        <v>44143</v>
      </c>
      <c r="E22" s="176"/>
      <c r="F22" s="180"/>
      <c r="G22" s="180"/>
      <c r="H22" s="180"/>
      <c r="I22" s="175"/>
      <c r="J22" s="104"/>
      <c r="K22" s="104"/>
      <c r="L22" s="202" t="s">
        <v>48</v>
      </c>
      <c r="M22" s="133"/>
      <c r="N22" s="134"/>
      <c r="O22" s="133"/>
      <c r="P22" s="19"/>
    </row>
    <row r="23" s="92" customFormat="1" ht="21.75" customHeight="1" spans="1:16">
      <c r="A23" s="19">
        <f>A21+1</f>
        <v>16</v>
      </c>
      <c r="B23" s="19">
        <f>B21+1</f>
        <v>277</v>
      </c>
      <c r="C23" s="99">
        <f t="shared" si="3"/>
        <v>44144</v>
      </c>
      <c r="D23" s="99">
        <f t="shared" si="0"/>
        <v>44150</v>
      </c>
      <c r="E23" s="100">
        <f t="shared" ref="E23:E29" si="9">C23-10</f>
        <v>44134</v>
      </c>
      <c r="F23" s="187" t="s">
        <v>103</v>
      </c>
      <c r="G23" s="111"/>
      <c r="H23" s="105"/>
      <c r="I23" s="104"/>
      <c r="J23" s="104"/>
      <c r="K23" s="104"/>
      <c r="L23" s="152" t="s">
        <v>104</v>
      </c>
      <c r="M23" s="150" t="s">
        <v>105</v>
      </c>
      <c r="N23" s="134"/>
      <c r="O23" s="133"/>
      <c r="P23" s="19"/>
    </row>
    <row r="24" s="92" customFormat="1" ht="21.75" customHeight="1" spans="1:16">
      <c r="A24" s="19">
        <f t="shared" si="8"/>
        <v>17</v>
      </c>
      <c r="B24" s="19">
        <f t="shared" si="5"/>
        <v>278</v>
      </c>
      <c r="C24" s="99">
        <f t="shared" si="3"/>
        <v>44151</v>
      </c>
      <c r="D24" s="99">
        <f t="shared" si="0"/>
        <v>44157</v>
      </c>
      <c r="E24" s="100">
        <f t="shared" si="9"/>
        <v>44141</v>
      </c>
      <c r="F24" s="99" t="s">
        <v>106</v>
      </c>
      <c r="G24" s="111"/>
      <c r="H24" s="105"/>
      <c r="I24" s="104"/>
      <c r="J24" s="104"/>
      <c r="K24" s="104"/>
      <c r="L24" s="133"/>
      <c r="M24" s="133"/>
      <c r="N24" s="134"/>
      <c r="O24" s="133"/>
      <c r="P24" s="19"/>
    </row>
    <row r="25" s="92" customFormat="1" ht="21.75" customHeight="1" spans="1:16">
      <c r="A25" s="173" t="s">
        <v>24</v>
      </c>
      <c r="B25" s="174"/>
      <c r="C25" s="175">
        <f t="shared" si="3"/>
        <v>44158</v>
      </c>
      <c r="D25" s="175">
        <f t="shared" si="0"/>
        <v>44164</v>
      </c>
      <c r="E25" s="176"/>
      <c r="F25" s="175"/>
      <c r="G25" s="185"/>
      <c r="H25" s="185"/>
      <c r="I25" s="203"/>
      <c r="J25" s="203"/>
      <c r="K25" s="203"/>
      <c r="L25" s="133"/>
      <c r="M25" s="133"/>
      <c r="N25" s="134"/>
      <c r="O25" s="133"/>
      <c r="P25" s="19"/>
    </row>
    <row r="26" s="92" customFormat="1" ht="21.75" customHeight="1" spans="1:16">
      <c r="A26" s="19">
        <f>A24+1</f>
        <v>18</v>
      </c>
      <c r="B26" s="19">
        <f>B24+1</f>
        <v>279</v>
      </c>
      <c r="C26" s="99">
        <f t="shared" si="3"/>
        <v>44165</v>
      </c>
      <c r="D26" s="99">
        <f t="shared" si="0"/>
        <v>44171</v>
      </c>
      <c r="E26" s="100">
        <f t="shared" si="9"/>
        <v>44155</v>
      </c>
      <c r="F26" s="169" t="s">
        <v>107</v>
      </c>
      <c r="G26" s="111"/>
      <c r="H26" s="104"/>
      <c r="I26" s="104"/>
      <c r="J26" s="104"/>
      <c r="K26" s="104"/>
      <c r="L26" s="133"/>
      <c r="M26" s="133"/>
      <c r="N26" s="134"/>
      <c r="O26" s="133"/>
      <c r="P26" s="19"/>
    </row>
    <row r="27" s="92" customFormat="1" ht="21.75" customHeight="1" spans="1:16">
      <c r="A27" s="19">
        <f t="shared" ref="A27:A29" si="10">A26+1</f>
        <v>19</v>
      </c>
      <c r="B27" s="19">
        <f t="shared" si="5"/>
        <v>280</v>
      </c>
      <c r="C27" s="99">
        <f t="shared" si="3"/>
        <v>44172</v>
      </c>
      <c r="D27" s="99">
        <f t="shared" si="0"/>
        <v>44178</v>
      </c>
      <c r="E27" s="100">
        <f t="shared" si="9"/>
        <v>44162</v>
      </c>
      <c r="F27" s="99" t="s">
        <v>108</v>
      </c>
      <c r="G27" s="111"/>
      <c r="H27" s="105"/>
      <c r="I27" s="104"/>
      <c r="J27" s="104"/>
      <c r="K27" s="104"/>
      <c r="L27" s="69" t="s">
        <v>109</v>
      </c>
      <c r="M27" s="133"/>
      <c r="N27" s="134"/>
      <c r="O27" s="133"/>
      <c r="P27" s="19"/>
    </row>
    <row r="28" s="92" customFormat="1" ht="21.75" customHeight="1" spans="1:16">
      <c r="A28" s="19">
        <f t="shared" si="10"/>
        <v>20</v>
      </c>
      <c r="B28" s="19">
        <f t="shared" si="5"/>
        <v>281</v>
      </c>
      <c r="C28" s="99">
        <f t="shared" si="3"/>
        <v>44179</v>
      </c>
      <c r="D28" s="99">
        <f t="shared" si="0"/>
        <v>44185</v>
      </c>
      <c r="E28" s="100">
        <f t="shared" si="9"/>
        <v>44169</v>
      </c>
      <c r="F28" s="169" t="s">
        <v>110</v>
      </c>
      <c r="G28" s="111"/>
      <c r="H28" s="105"/>
      <c r="I28" s="116"/>
      <c r="J28" s="116"/>
      <c r="K28" s="104"/>
      <c r="L28" s="133"/>
      <c r="M28" s="133"/>
      <c r="N28" s="134"/>
      <c r="O28" s="133"/>
      <c r="P28" s="19"/>
    </row>
    <row r="29" s="92" customFormat="1" ht="21.75" customHeight="1" spans="1:16">
      <c r="A29" s="19">
        <f t="shared" si="10"/>
        <v>21</v>
      </c>
      <c r="B29" s="19">
        <f t="shared" si="5"/>
        <v>282</v>
      </c>
      <c r="C29" s="104">
        <f t="shared" si="3"/>
        <v>44186</v>
      </c>
      <c r="D29" s="104">
        <f t="shared" si="0"/>
        <v>44192</v>
      </c>
      <c r="E29" s="100">
        <f t="shared" si="9"/>
        <v>44176</v>
      </c>
      <c r="F29" s="104" t="s">
        <v>111</v>
      </c>
      <c r="G29" s="171"/>
      <c r="H29" s="171"/>
      <c r="I29" s="116"/>
      <c r="J29" s="116"/>
      <c r="K29" s="116"/>
      <c r="L29" s="133"/>
      <c r="M29" s="133"/>
      <c r="N29" s="134"/>
      <c r="O29" s="133"/>
      <c r="P29" s="19"/>
    </row>
    <row r="30" s="92" customFormat="1" ht="21.75" customHeight="1" spans="1:16">
      <c r="A30" s="173" t="s">
        <v>24</v>
      </c>
      <c r="B30" s="174"/>
      <c r="C30" s="175">
        <f t="shared" si="3"/>
        <v>44193</v>
      </c>
      <c r="D30" s="175">
        <f t="shared" si="0"/>
        <v>44199</v>
      </c>
      <c r="E30" s="176"/>
      <c r="F30" s="180"/>
      <c r="G30" s="180"/>
      <c r="H30" s="180"/>
      <c r="I30" s="185"/>
      <c r="J30" s="185"/>
      <c r="K30" s="185"/>
      <c r="L30" s="133"/>
      <c r="M30" s="133"/>
      <c r="N30" s="134"/>
      <c r="O30" s="133"/>
      <c r="P30" s="19"/>
    </row>
    <row r="31" s="92" customFormat="1" ht="21.75" customHeight="1" spans="1:16">
      <c r="A31" s="19">
        <f>A29+1</f>
        <v>22</v>
      </c>
      <c r="B31" s="19">
        <f>B29+1</f>
        <v>283</v>
      </c>
      <c r="C31" s="99">
        <f t="shared" si="3"/>
        <v>44200</v>
      </c>
      <c r="D31" s="99">
        <f t="shared" si="0"/>
        <v>44206</v>
      </c>
      <c r="E31" s="100">
        <f t="shared" ref="E31:E35" si="11">C31-10</f>
        <v>44190</v>
      </c>
      <c r="F31" s="169" t="s">
        <v>112</v>
      </c>
      <c r="G31" s="111"/>
      <c r="H31" s="99" t="s">
        <v>113</v>
      </c>
      <c r="I31" s="116"/>
      <c r="J31" s="116"/>
      <c r="K31" s="116"/>
      <c r="L31" s="69" t="s">
        <v>55</v>
      </c>
      <c r="M31" s="153"/>
      <c r="N31" s="134"/>
      <c r="O31" s="133"/>
      <c r="P31" s="19"/>
    </row>
    <row r="32" s="92" customFormat="1" ht="21.75" customHeight="1" spans="1:16">
      <c r="A32" s="173" t="s">
        <v>24</v>
      </c>
      <c r="B32" s="174"/>
      <c r="C32" s="175">
        <f t="shared" si="3"/>
        <v>44207</v>
      </c>
      <c r="D32" s="175">
        <f t="shared" si="0"/>
        <v>44213</v>
      </c>
      <c r="E32" s="176"/>
      <c r="F32" s="180"/>
      <c r="G32" s="180"/>
      <c r="H32" s="180"/>
      <c r="I32" s="185"/>
      <c r="J32" s="185"/>
      <c r="K32" s="185"/>
      <c r="L32" s="153"/>
      <c r="M32" s="153"/>
      <c r="N32" s="134"/>
      <c r="O32" s="133"/>
      <c r="P32" s="19"/>
    </row>
    <row r="33" s="92" customFormat="1" ht="21.75" customHeight="1" spans="1:16">
      <c r="A33" s="19">
        <f>A31+1</f>
        <v>23</v>
      </c>
      <c r="B33" s="19">
        <f>B31+1</f>
        <v>284</v>
      </c>
      <c r="C33" s="99">
        <f t="shared" si="3"/>
        <v>44214</v>
      </c>
      <c r="D33" s="99">
        <f t="shared" si="0"/>
        <v>44220</v>
      </c>
      <c r="E33" s="100">
        <f t="shared" si="11"/>
        <v>44204</v>
      </c>
      <c r="F33" s="99" t="s">
        <v>114</v>
      </c>
      <c r="G33" s="111"/>
      <c r="H33" s="116"/>
      <c r="I33" s="116"/>
      <c r="J33" s="116"/>
      <c r="K33" s="116"/>
      <c r="L33" s="153"/>
      <c r="M33" s="153"/>
      <c r="N33" s="134"/>
      <c r="O33" s="133"/>
      <c r="P33" s="19"/>
    </row>
    <row r="34" s="92" customFormat="1" ht="21.75" customHeight="1" spans="1:16">
      <c r="A34" s="19">
        <f t="shared" ref="A34:A46" si="12">A33+1</f>
        <v>24</v>
      </c>
      <c r="B34" s="19">
        <f t="shared" si="5"/>
        <v>285</v>
      </c>
      <c r="C34" s="99">
        <f t="shared" si="3"/>
        <v>44221</v>
      </c>
      <c r="D34" s="99">
        <f t="shared" si="0"/>
        <v>44227</v>
      </c>
      <c r="E34" s="100">
        <f t="shared" si="11"/>
        <v>44211</v>
      </c>
      <c r="F34" s="99" t="s">
        <v>115</v>
      </c>
      <c r="G34" s="111"/>
      <c r="H34" s="105"/>
      <c r="I34" s="116"/>
      <c r="J34" s="116"/>
      <c r="K34" s="116"/>
      <c r="L34" s="152" t="s">
        <v>58</v>
      </c>
      <c r="M34" s="133"/>
      <c r="N34" s="134"/>
      <c r="O34" s="133"/>
      <c r="P34" s="19"/>
    </row>
    <row r="35" s="92" customFormat="1" ht="21.75" customHeight="1" spans="1:16">
      <c r="A35" s="19">
        <f t="shared" si="12"/>
        <v>25</v>
      </c>
      <c r="B35" s="19">
        <f t="shared" si="5"/>
        <v>286</v>
      </c>
      <c r="C35" s="99">
        <f t="shared" si="3"/>
        <v>44228</v>
      </c>
      <c r="D35" s="99">
        <f t="shared" si="0"/>
        <v>44234</v>
      </c>
      <c r="E35" s="100">
        <f t="shared" si="11"/>
        <v>44218</v>
      </c>
      <c r="F35" s="169" t="s">
        <v>116</v>
      </c>
      <c r="G35" s="111"/>
      <c r="H35" s="105"/>
      <c r="I35" s="116"/>
      <c r="J35" s="116"/>
      <c r="K35" s="116"/>
      <c r="L35" s="69" t="s">
        <v>60</v>
      </c>
      <c r="M35" s="133"/>
      <c r="N35" s="134"/>
      <c r="O35" s="133"/>
      <c r="P35" s="19"/>
    </row>
    <row r="36" s="92" customFormat="1" ht="21.75" customHeight="1" spans="1:16">
      <c r="A36" s="173" t="s">
        <v>24</v>
      </c>
      <c r="B36" s="174"/>
      <c r="C36" s="175">
        <f t="shared" si="3"/>
        <v>44235</v>
      </c>
      <c r="D36" s="175">
        <f t="shared" si="0"/>
        <v>44241</v>
      </c>
      <c r="E36" s="176"/>
      <c r="F36" s="180"/>
      <c r="G36" s="188"/>
      <c r="H36" s="180"/>
      <c r="I36" s="185"/>
      <c r="J36" s="116"/>
      <c r="K36" s="116"/>
      <c r="L36" s="133"/>
      <c r="M36" s="133"/>
      <c r="N36" s="134"/>
      <c r="O36" s="133"/>
      <c r="P36" s="19"/>
    </row>
    <row r="37" s="92" customFormat="1" ht="21.75" customHeight="1" spans="1:16">
      <c r="A37" s="19">
        <f t="shared" ref="A37:A42" si="13">A35+1</f>
        <v>26</v>
      </c>
      <c r="B37" s="19">
        <f t="shared" ref="B37:B42" si="14">B35+1</f>
        <v>287</v>
      </c>
      <c r="C37" s="99">
        <f t="shared" si="3"/>
        <v>44242</v>
      </c>
      <c r="D37" s="99">
        <f t="shared" si="0"/>
        <v>44248</v>
      </c>
      <c r="E37" s="100">
        <f t="shared" ref="E37:E40" si="15">C37-10</f>
        <v>44232</v>
      </c>
      <c r="F37" s="169" t="s">
        <v>117</v>
      </c>
      <c r="G37" s="122"/>
      <c r="H37" s="99"/>
      <c r="I37" s="116"/>
      <c r="J37" s="116"/>
      <c r="K37" s="116"/>
      <c r="L37" s="133"/>
      <c r="M37" s="133"/>
      <c r="N37" s="134"/>
      <c r="O37" s="133"/>
      <c r="P37" s="19"/>
    </row>
    <row r="38" s="92" customFormat="1" ht="21.75" customHeight="1" spans="1:16">
      <c r="A38" s="173" t="s">
        <v>24</v>
      </c>
      <c r="B38" s="174"/>
      <c r="C38" s="175">
        <f t="shared" si="3"/>
        <v>44249</v>
      </c>
      <c r="D38" s="175">
        <f t="shared" si="0"/>
        <v>44255</v>
      </c>
      <c r="E38" s="176"/>
      <c r="F38" s="175"/>
      <c r="G38" s="189"/>
      <c r="H38" s="175"/>
      <c r="I38" s="185"/>
      <c r="J38" s="116"/>
      <c r="K38" s="116"/>
      <c r="L38" s="152" t="s">
        <v>63</v>
      </c>
      <c r="M38" s="133"/>
      <c r="N38" s="134"/>
      <c r="O38" s="133"/>
      <c r="P38" s="19"/>
    </row>
    <row r="39" s="92" customFormat="1" ht="21.75" customHeight="1" spans="1:16">
      <c r="A39" s="19">
        <f t="shared" si="13"/>
        <v>27</v>
      </c>
      <c r="B39" s="19">
        <f t="shared" si="14"/>
        <v>288</v>
      </c>
      <c r="C39" s="99">
        <f t="shared" si="3"/>
        <v>44256</v>
      </c>
      <c r="D39" s="99">
        <f t="shared" si="0"/>
        <v>44262</v>
      </c>
      <c r="E39" s="100">
        <f t="shared" si="15"/>
        <v>44246</v>
      </c>
      <c r="F39" s="99" t="s">
        <v>118</v>
      </c>
      <c r="G39" s="111"/>
      <c r="H39" s="105"/>
      <c r="I39" s="116"/>
      <c r="J39" s="116"/>
      <c r="K39" s="116"/>
      <c r="L39" s="69" t="s">
        <v>65</v>
      </c>
      <c r="M39" s="133"/>
      <c r="N39" s="134"/>
      <c r="O39" s="133"/>
      <c r="P39" s="19"/>
    </row>
    <row r="40" s="92" customFormat="1" ht="21.75" customHeight="1" spans="1:16">
      <c r="A40" s="19">
        <f t="shared" si="12"/>
        <v>28</v>
      </c>
      <c r="B40" s="19">
        <f t="shared" si="5"/>
        <v>289</v>
      </c>
      <c r="C40" s="99">
        <f t="shared" si="3"/>
        <v>44263</v>
      </c>
      <c r="D40" s="99">
        <f t="shared" si="0"/>
        <v>44269</v>
      </c>
      <c r="E40" s="100">
        <f t="shared" si="15"/>
        <v>44253</v>
      </c>
      <c r="F40" s="99" t="s">
        <v>119</v>
      </c>
      <c r="G40" s="111"/>
      <c r="H40" s="104"/>
      <c r="I40" s="116"/>
      <c r="J40" s="116"/>
      <c r="K40" s="116"/>
      <c r="L40" s="152" t="s">
        <v>67</v>
      </c>
      <c r="M40" s="133"/>
      <c r="N40" s="134"/>
      <c r="O40" s="133"/>
      <c r="P40" s="19"/>
    </row>
    <row r="41" s="92" customFormat="1" ht="21.75" customHeight="1" spans="1:16">
      <c r="A41" s="173" t="s">
        <v>24</v>
      </c>
      <c r="B41" s="174"/>
      <c r="C41" s="175">
        <f t="shared" si="3"/>
        <v>44270</v>
      </c>
      <c r="D41" s="175">
        <f t="shared" si="0"/>
        <v>44276</v>
      </c>
      <c r="E41" s="176"/>
      <c r="F41" s="180"/>
      <c r="G41" s="180"/>
      <c r="H41" s="180"/>
      <c r="I41" s="185"/>
      <c r="J41" s="116"/>
      <c r="K41" s="116"/>
      <c r="L41" s="133"/>
      <c r="M41" s="133"/>
      <c r="N41" s="134"/>
      <c r="O41" s="133"/>
      <c r="P41" s="19"/>
    </row>
    <row r="42" s="92" customFormat="1" ht="21.75" customHeight="1" spans="1:16">
      <c r="A42" s="19">
        <f t="shared" si="13"/>
        <v>29</v>
      </c>
      <c r="B42" s="19">
        <f t="shared" si="14"/>
        <v>290</v>
      </c>
      <c r="C42" s="99">
        <f t="shared" si="3"/>
        <v>44277</v>
      </c>
      <c r="D42" s="99">
        <f t="shared" si="0"/>
        <v>44283</v>
      </c>
      <c r="E42" s="100">
        <f t="shared" ref="E42:E46" si="16">C42-10</f>
        <v>44267</v>
      </c>
      <c r="F42" s="99" t="s">
        <v>120</v>
      </c>
      <c r="G42" s="111"/>
      <c r="H42" s="116"/>
      <c r="I42" s="116"/>
      <c r="J42" s="116"/>
      <c r="K42" s="116"/>
      <c r="L42" s="133"/>
      <c r="M42" s="133"/>
      <c r="N42" s="134"/>
      <c r="O42" s="133"/>
      <c r="P42" s="19"/>
    </row>
    <row r="43" s="92" customFormat="1" ht="21.75" customHeight="1" spans="1:16">
      <c r="A43" s="19">
        <f t="shared" si="12"/>
        <v>30</v>
      </c>
      <c r="B43" s="19">
        <f t="shared" si="5"/>
        <v>291</v>
      </c>
      <c r="C43" s="99">
        <f t="shared" si="3"/>
        <v>44284</v>
      </c>
      <c r="D43" s="99">
        <f t="shared" si="0"/>
        <v>44290</v>
      </c>
      <c r="E43" s="100">
        <f t="shared" si="16"/>
        <v>44274</v>
      </c>
      <c r="F43" s="169" t="s">
        <v>121</v>
      </c>
      <c r="G43" s="111"/>
      <c r="H43" s="105"/>
      <c r="I43" s="116"/>
      <c r="J43" s="116"/>
      <c r="K43" s="116"/>
      <c r="L43" s="133"/>
      <c r="M43" s="133"/>
      <c r="N43" s="134"/>
      <c r="O43" s="133"/>
      <c r="P43" s="19"/>
    </row>
    <row r="44" s="92" customFormat="1" ht="21.75" customHeight="1" spans="1:16">
      <c r="A44" s="19">
        <f t="shared" si="12"/>
        <v>31</v>
      </c>
      <c r="B44" s="19">
        <f t="shared" si="5"/>
        <v>292</v>
      </c>
      <c r="C44" s="99">
        <f t="shared" si="3"/>
        <v>44291</v>
      </c>
      <c r="D44" s="99">
        <f t="shared" si="0"/>
        <v>44297</v>
      </c>
      <c r="E44" s="100">
        <f t="shared" si="16"/>
        <v>44281</v>
      </c>
      <c r="F44" s="99" t="s">
        <v>122</v>
      </c>
      <c r="G44" s="111"/>
      <c r="H44" s="105"/>
      <c r="I44" s="116"/>
      <c r="J44" s="116"/>
      <c r="K44" s="116"/>
      <c r="L44" s="69" t="s">
        <v>71</v>
      </c>
      <c r="M44" s="133"/>
      <c r="N44" s="134"/>
      <c r="O44" s="133"/>
      <c r="P44" s="19"/>
    </row>
    <row r="45" s="92" customFormat="1" ht="21.75" customHeight="1" spans="1:16">
      <c r="A45" s="19">
        <f t="shared" si="12"/>
        <v>32</v>
      </c>
      <c r="B45" s="19">
        <f t="shared" si="5"/>
        <v>293</v>
      </c>
      <c r="C45" s="99">
        <f t="shared" si="3"/>
        <v>44298</v>
      </c>
      <c r="D45" s="99">
        <f t="shared" si="0"/>
        <v>44304</v>
      </c>
      <c r="E45" s="100">
        <f t="shared" si="16"/>
        <v>44288</v>
      </c>
      <c r="F45" s="169" t="s">
        <v>123</v>
      </c>
      <c r="G45" s="111"/>
      <c r="H45" s="116"/>
      <c r="I45" s="116"/>
      <c r="J45" s="116"/>
      <c r="K45" s="116"/>
      <c r="L45" s="133"/>
      <c r="M45" s="133"/>
      <c r="N45" s="134"/>
      <c r="O45" s="133"/>
      <c r="P45" s="19"/>
    </row>
    <row r="46" s="92" customFormat="1" ht="21.75" customHeight="1" spans="1:16">
      <c r="A46" s="19">
        <f t="shared" si="12"/>
        <v>33</v>
      </c>
      <c r="B46" s="19">
        <f t="shared" si="5"/>
        <v>294</v>
      </c>
      <c r="C46" s="99">
        <f t="shared" si="3"/>
        <v>44305</v>
      </c>
      <c r="D46" s="99">
        <f t="shared" si="0"/>
        <v>44311</v>
      </c>
      <c r="E46" s="100">
        <f t="shared" si="16"/>
        <v>44295</v>
      </c>
      <c r="F46" s="99" t="s">
        <v>124</v>
      </c>
      <c r="G46" s="111"/>
      <c r="H46" s="116"/>
      <c r="I46" s="116"/>
      <c r="J46" s="116"/>
      <c r="K46" s="116"/>
      <c r="L46" s="133"/>
      <c r="M46" s="133"/>
      <c r="N46" s="134"/>
      <c r="O46" s="133"/>
      <c r="P46" s="19"/>
    </row>
    <row r="47" s="92" customFormat="1" ht="21.75" customHeight="1" spans="1:16">
      <c r="A47" s="173" t="s">
        <v>24</v>
      </c>
      <c r="B47" s="174"/>
      <c r="C47" s="175">
        <f t="shared" si="3"/>
        <v>44312</v>
      </c>
      <c r="D47" s="175">
        <f t="shared" si="0"/>
        <v>44318</v>
      </c>
      <c r="E47" s="176"/>
      <c r="F47" s="180"/>
      <c r="G47" s="188"/>
      <c r="H47" s="180"/>
      <c r="I47" s="185"/>
      <c r="J47" s="116"/>
      <c r="K47" s="116"/>
      <c r="L47" s="133"/>
      <c r="M47" s="133"/>
      <c r="N47" s="134"/>
      <c r="O47" s="133"/>
      <c r="P47" s="19"/>
    </row>
    <row r="48" s="92" customFormat="1" ht="21.75" customHeight="1" spans="1:16">
      <c r="A48" s="173" t="s">
        <v>24</v>
      </c>
      <c r="B48" s="174"/>
      <c r="C48" s="175">
        <f t="shared" si="3"/>
        <v>44319</v>
      </c>
      <c r="D48" s="175">
        <f t="shared" si="0"/>
        <v>44325</v>
      </c>
      <c r="E48" s="176"/>
      <c r="F48" s="175"/>
      <c r="G48" s="190"/>
      <c r="H48" s="191"/>
      <c r="I48" s="204"/>
      <c r="J48" s="204"/>
      <c r="K48" s="204"/>
      <c r="L48" s="133"/>
      <c r="M48" s="133"/>
      <c r="N48" s="133"/>
      <c r="O48" s="133"/>
      <c r="P48" s="19"/>
    </row>
    <row r="49" s="92" customFormat="1" ht="21.75" customHeight="1" spans="1:16">
      <c r="A49" s="19">
        <f>A46+1</f>
        <v>34</v>
      </c>
      <c r="B49" s="19">
        <f>B46+1</f>
        <v>295</v>
      </c>
      <c r="C49" s="99">
        <f t="shared" si="3"/>
        <v>44326</v>
      </c>
      <c r="D49" s="99">
        <f t="shared" si="0"/>
        <v>44332</v>
      </c>
      <c r="E49" s="100">
        <f t="shared" ref="E49:E55" si="17">C49-10</f>
        <v>44316</v>
      </c>
      <c r="F49" s="99" t="s">
        <v>125</v>
      </c>
      <c r="G49" s="125"/>
      <c r="H49" s="116" t="s">
        <v>126</v>
      </c>
      <c r="I49" s="116"/>
      <c r="J49" s="116"/>
      <c r="K49" s="116"/>
      <c r="L49" s="205" t="s">
        <v>75</v>
      </c>
      <c r="M49" s="133"/>
      <c r="N49" s="133"/>
      <c r="O49" s="133"/>
      <c r="P49" s="19"/>
    </row>
    <row r="50" s="92" customFormat="1" ht="21.75" customHeight="1" spans="1:16">
      <c r="A50" s="19">
        <f t="shared" ref="A50:A55" si="18">A49+1</f>
        <v>35</v>
      </c>
      <c r="B50" s="19">
        <f t="shared" si="5"/>
        <v>296</v>
      </c>
      <c r="C50" s="99">
        <f t="shared" si="3"/>
        <v>44333</v>
      </c>
      <c r="D50" s="99">
        <f t="shared" si="0"/>
        <v>44339</v>
      </c>
      <c r="E50" s="100">
        <f t="shared" si="17"/>
        <v>44323</v>
      </c>
      <c r="F50" s="192" t="s">
        <v>127</v>
      </c>
      <c r="G50" s="111"/>
      <c r="H50" s="116" t="s">
        <v>126</v>
      </c>
      <c r="I50" s="116"/>
      <c r="J50" s="116"/>
      <c r="K50" s="116"/>
      <c r="L50" s="133"/>
      <c r="M50" s="133"/>
      <c r="N50" s="133"/>
      <c r="O50" s="133"/>
      <c r="P50" s="19"/>
    </row>
    <row r="51" s="92" customFormat="1" ht="21.75" customHeight="1" spans="1:16">
      <c r="A51" s="19">
        <f t="shared" si="18"/>
        <v>36</v>
      </c>
      <c r="B51" s="19">
        <f t="shared" si="5"/>
        <v>297</v>
      </c>
      <c r="C51" s="99">
        <f t="shared" si="3"/>
        <v>44340</v>
      </c>
      <c r="D51" s="99">
        <f t="shared" si="0"/>
        <v>44346</v>
      </c>
      <c r="E51" s="100">
        <f t="shared" si="17"/>
        <v>44330</v>
      </c>
      <c r="F51" s="169" t="s">
        <v>128</v>
      </c>
      <c r="G51" s="111"/>
      <c r="H51" s="105"/>
      <c r="I51" s="116"/>
      <c r="J51" s="116"/>
      <c r="K51" s="116"/>
      <c r="L51" s="133"/>
      <c r="M51" s="133"/>
      <c r="N51" s="134"/>
      <c r="O51" s="133"/>
      <c r="P51" s="19"/>
    </row>
    <row r="52" s="92" customFormat="1" ht="21.75" customHeight="1" spans="1:16">
      <c r="A52" s="19">
        <f t="shared" si="18"/>
        <v>37</v>
      </c>
      <c r="B52" s="19">
        <f t="shared" si="5"/>
        <v>298</v>
      </c>
      <c r="C52" s="99">
        <f t="shared" si="3"/>
        <v>44347</v>
      </c>
      <c r="D52" s="99">
        <f t="shared" si="0"/>
        <v>44353</v>
      </c>
      <c r="E52" s="100">
        <f t="shared" si="17"/>
        <v>44337</v>
      </c>
      <c r="F52" s="169" t="s">
        <v>129</v>
      </c>
      <c r="G52" s="111"/>
      <c r="H52" s="105"/>
      <c r="I52" s="116"/>
      <c r="J52" s="116"/>
      <c r="K52" s="116"/>
      <c r="L52" s="133"/>
      <c r="M52" s="133"/>
      <c r="N52" s="134"/>
      <c r="O52" s="133"/>
      <c r="P52" s="19"/>
    </row>
    <row r="53" s="92" customFormat="1" ht="21.75" customHeight="1" spans="1:16">
      <c r="A53" s="19">
        <f t="shared" si="18"/>
        <v>38</v>
      </c>
      <c r="B53" s="19">
        <f t="shared" si="5"/>
        <v>299</v>
      </c>
      <c r="C53" s="99">
        <f t="shared" si="3"/>
        <v>44354</v>
      </c>
      <c r="D53" s="99">
        <f t="shared" si="0"/>
        <v>44360</v>
      </c>
      <c r="E53" s="100">
        <f t="shared" si="17"/>
        <v>44344</v>
      </c>
      <c r="F53" s="104" t="s">
        <v>130</v>
      </c>
      <c r="G53" s="111"/>
      <c r="H53" s="128" t="s">
        <v>131</v>
      </c>
      <c r="I53" s="116"/>
      <c r="J53" s="116"/>
      <c r="K53" s="116"/>
      <c r="L53" s="69" t="s">
        <v>80</v>
      </c>
      <c r="M53" s="133"/>
      <c r="N53" s="134"/>
      <c r="O53" s="133"/>
      <c r="P53" s="19"/>
    </row>
    <row r="54" s="92" customFormat="1" ht="21.75" customHeight="1" spans="1:16">
      <c r="A54" s="19">
        <f t="shared" si="18"/>
        <v>39</v>
      </c>
      <c r="B54" s="19">
        <f t="shared" si="5"/>
        <v>300</v>
      </c>
      <c r="C54" s="99">
        <f t="shared" si="3"/>
        <v>44361</v>
      </c>
      <c r="D54" s="99">
        <f t="shared" si="0"/>
        <v>44367</v>
      </c>
      <c r="E54" s="100">
        <f t="shared" si="17"/>
        <v>44351</v>
      </c>
      <c r="F54" s="169" t="s">
        <v>129</v>
      </c>
      <c r="G54" s="111"/>
      <c r="H54" s="127"/>
      <c r="I54" s="116"/>
      <c r="J54" s="116"/>
      <c r="K54" s="116"/>
      <c r="L54" s="133"/>
      <c r="M54" s="133"/>
      <c r="N54" s="134"/>
      <c r="O54" s="133"/>
      <c r="P54" s="19"/>
    </row>
    <row r="55" s="92" customFormat="1" ht="21.75" customHeight="1" spans="1:16">
      <c r="A55" s="19">
        <f t="shared" si="18"/>
        <v>40</v>
      </c>
      <c r="B55" s="19">
        <f t="shared" si="5"/>
        <v>301</v>
      </c>
      <c r="C55" s="99">
        <f t="shared" si="3"/>
        <v>44368</v>
      </c>
      <c r="D55" s="99">
        <f t="shared" si="0"/>
        <v>44374</v>
      </c>
      <c r="E55" s="100">
        <f t="shared" si="17"/>
        <v>44358</v>
      </c>
      <c r="F55" s="104" t="s">
        <v>81</v>
      </c>
      <c r="G55" s="19"/>
      <c r="H55" s="116"/>
      <c r="I55" s="116"/>
      <c r="J55" s="116"/>
      <c r="K55" s="116"/>
      <c r="L55" s="156"/>
      <c r="M55" s="133"/>
      <c r="N55" s="134"/>
      <c r="O55" s="133"/>
      <c r="P55" s="19"/>
    </row>
    <row r="56" s="92" customFormat="1" ht="27.75" customHeight="1" spans="1:16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N56" s="59"/>
      <c r="P56" s="91"/>
    </row>
    <row r="57" customHeight="1" spans="1:1">
      <c r="A57" s="4"/>
    </row>
    <row r="58" customHeight="1" spans="1:6">
      <c r="A58" s="4"/>
      <c r="F58" s="169" t="s">
        <v>82</v>
      </c>
    </row>
    <row r="59" customHeight="1" spans="1:6">
      <c r="A59" s="4"/>
      <c r="F59" s="193" t="s">
        <v>83</v>
      </c>
    </row>
    <row r="60" customHeight="1" spans="1:6">
      <c r="A60" s="4"/>
      <c r="F60" s="166" t="s">
        <v>84</v>
      </c>
    </row>
    <row r="61" customHeight="1" spans="1:1">
      <c r="A61" s="4"/>
    </row>
    <row r="62" customHeight="1" spans="1:1">
      <c r="A62" s="4"/>
    </row>
    <row r="63" customHeight="1" spans="1:1">
      <c r="A63" s="4"/>
    </row>
    <row r="64" customHeight="1" spans="1:1">
      <c r="A64" s="4"/>
    </row>
  </sheetData>
  <sheetProtection selectLockedCells="1" selectUnlockedCells="1"/>
  <mergeCells count="13">
    <mergeCell ref="A1:M1"/>
    <mergeCell ref="A7:B7"/>
    <mergeCell ref="A10:B10"/>
    <mergeCell ref="A16:B16"/>
    <mergeCell ref="A22:B22"/>
    <mergeCell ref="A25:B25"/>
    <mergeCell ref="A30:B30"/>
    <mergeCell ref="A32:B32"/>
    <mergeCell ref="A36:B36"/>
    <mergeCell ref="A38:B38"/>
    <mergeCell ref="A41:B41"/>
    <mergeCell ref="A47:B47"/>
    <mergeCell ref="A48:B48"/>
  </mergeCells>
  <pageMargins left="0" right="0" top="0.196527777777778" bottom="0" header="0.511805555555556" footer="0.511805555555556"/>
  <pageSetup paperSize="8" scale="73" orientation="landscape" horizontalDpi="300" verticalDpi="300"/>
  <headerFooter alignWithMargins="0" scaleWithDoc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15</xdr:col>
                    <xdr:colOff>175260</xdr:colOff>
                    <xdr:row>3</xdr:row>
                    <xdr:rowOff>83820</xdr:rowOff>
                  </from>
                  <to>
                    <xdr:col>15</xdr:col>
                    <xdr:colOff>480060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15</xdr:col>
                    <xdr:colOff>175260</xdr:colOff>
                    <xdr:row>4</xdr:row>
                    <xdr:rowOff>83820</xdr:rowOff>
                  </from>
                  <to>
                    <xdr:col>15</xdr:col>
                    <xdr:colOff>480060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15</xdr:col>
                    <xdr:colOff>175260</xdr:colOff>
                    <xdr:row>5</xdr:row>
                    <xdr:rowOff>83820</xdr:rowOff>
                  </from>
                  <to>
                    <xdr:col>15</xdr:col>
                    <xdr:colOff>480060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15</xdr:col>
                    <xdr:colOff>175260</xdr:colOff>
                    <xdr:row>6</xdr:row>
                    <xdr:rowOff>83820</xdr:rowOff>
                  </from>
                  <to>
                    <xdr:col>15</xdr:col>
                    <xdr:colOff>480060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15</xdr:col>
                    <xdr:colOff>175260</xdr:colOff>
                    <xdr:row>7</xdr:row>
                    <xdr:rowOff>83820</xdr:rowOff>
                  </from>
                  <to>
                    <xdr:col>15</xdr:col>
                    <xdr:colOff>480060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15</xdr:col>
                    <xdr:colOff>175260</xdr:colOff>
                    <xdr:row>8</xdr:row>
                    <xdr:rowOff>83820</xdr:rowOff>
                  </from>
                  <to>
                    <xdr:col>15</xdr:col>
                    <xdr:colOff>480060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15</xdr:col>
                    <xdr:colOff>175260</xdr:colOff>
                    <xdr:row>9</xdr:row>
                    <xdr:rowOff>83820</xdr:rowOff>
                  </from>
                  <to>
                    <xdr:col>15</xdr:col>
                    <xdr:colOff>480060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15</xdr:col>
                    <xdr:colOff>175260</xdr:colOff>
                    <xdr:row>10</xdr:row>
                    <xdr:rowOff>83820</xdr:rowOff>
                  </from>
                  <to>
                    <xdr:col>15</xdr:col>
                    <xdr:colOff>480060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15</xdr:col>
                    <xdr:colOff>175260</xdr:colOff>
                    <xdr:row>11</xdr:row>
                    <xdr:rowOff>83820</xdr:rowOff>
                  </from>
                  <to>
                    <xdr:col>15</xdr:col>
                    <xdr:colOff>480060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15</xdr:col>
                    <xdr:colOff>175260</xdr:colOff>
                    <xdr:row>13</xdr:row>
                    <xdr:rowOff>83820</xdr:rowOff>
                  </from>
                  <to>
                    <xdr:col>15</xdr:col>
                    <xdr:colOff>480060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15</xdr:col>
                    <xdr:colOff>175260</xdr:colOff>
                    <xdr:row>14</xdr:row>
                    <xdr:rowOff>0</xdr:rowOff>
                  </from>
                  <to>
                    <xdr:col>15</xdr:col>
                    <xdr:colOff>480060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15</xdr:col>
                    <xdr:colOff>175260</xdr:colOff>
                    <xdr:row>14</xdr:row>
                    <xdr:rowOff>83820</xdr:rowOff>
                  </from>
                  <to>
                    <xdr:col>15</xdr:col>
                    <xdr:colOff>480060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15</xdr:col>
                    <xdr:colOff>175260</xdr:colOff>
                    <xdr:row>15</xdr:row>
                    <xdr:rowOff>83820</xdr:rowOff>
                  </from>
                  <to>
                    <xdr:col>15</xdr:col>
                    <xdr:colOff>480060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15</xdr:col>
                    <xdr:colOff>175260</xdr:colOff>
                    <xdr:row>18</xdr:row>
                    <xdr:rowOff>0</xdr:rowOff>
                  </from>
                  <to>
                    <xdr:col>15</xdr:col>
                    <xdr:colOff>480060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15</xdr:col>
                    <xdr:colOff>175260</xdr:colOff>
                    <xdr:row>18</xdr:row>
                    <xdr:rowOff>0</xdr:rowOff>
                  </from>
                  <to>
                    <xdr:col>15</xdr:col>
                    <xdr:colOff>480060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15</xdr:col>
                    <xdr:colOff>175260</xdr:colOff>
                    <xdr:row>18</xdr:row>
                    <xdr:rowOff>83820</xdr:rowOff>
                  </from>
                  <to>
                    <xdr:col>15</xdr:col>
                    <xdr:colOff>480060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15</xdr:col>
                    <xdr:colOff>175260</xdr:colOff>
                    <xdr:row>19</xdr:row>
                    <xdr:rowOff>83820</xdr:rowOff>
                  </from>
                  <to>
                    <xdr:col>15</xdr:col>
                    <xdr:colOff>480060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15</xdr:col>
                    <xdr:colOff>175260</xdr:colOff>
                    <xdr:row>20</xdr:row>
                    <xdr:rowOff>83820</xdr:rowOff>
                  </from>
                  <to>
                    <xdr:col>15</xdr:col>
                    <xdr:colOff>480060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15</xdr:col>
                    <xdr:colOff>175260</xdr:colOff>
                    <xdr:row>21</xdr:row>
                    <xdr:rowOff>83820</xdr:rowOff>
                  </from>
                  <to>
                    <xdr:col>15</xdr:col>
                    <xdr:colOff>480060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15</xdr:col>
                    <xdr:colOff>175260</xdr:colOff>
                    <xdr:row>22</xdr:row>
                    <xdr:rowOff>83820</xdr:rowOff>
                  </from>
                  <to>
                    <xdr:col>15</xdr:col>
                    <xdr:colOff>480060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15</xdr:col>
                    <xdr:colOff>175260</xdr:colOff>
                    <xdr:row>23</xdr:row>
                    <xdr:rowOff>83820</xdr:rowOff>
                  </from>
                  <to>
                    <xdr:col>15</xdr:col>
                    <xdr:colOff>480060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15</xdr:col>
                    <xdr:colOff>175260</xdr:colOff>
                    <xdr:row>24</xdr:row>
                    <xdr:rowOff>83820</xdr:rowOff>
                  </from>
                  <to>
                    <xdr:col>15</xdr:col>
                    <xdr:colOff>480060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15</xdr:col>
                    <xdr:colOff>175260</xdr:colOff>
                    <xdr:row>25</xdr:row>
                    <xdr:rowOff>83820</xdr:rowOff>
                  </from>
                  <to>
                    <xdr:col>15</xdr:col>
                    <xdr:colOff>480060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15</xdr:col>
                    <xdr:colOff>175260</xdr:colOff>
                    <xdr:row>26</xdr:row>
                    <xdr:rowOff>83820</xdr:rowOff>
                  </from>
                  <to>
                    <xdr:col>15</xdr:col>
                    <xdr:colOff>480060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15</xdr:col>
                    <xdr:colOff>175260</xdr:colOff>
                    <xdr:row>27</xdr:row>
                    <xdr:rowOff>83820</xdr:rowOff>
                  </from>
                  <to>
                    <xdr:col>15</xdr:col>
                    <xdr:colOff>480060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15</xdr:col>
                    <xdr:colOff>175260</xdr:colOff>
                    <xdr:row>28</xdr:row>
                    <xdr:rowOff>83820</xdr:rowOff>
                  </from>
                  <to>
                    <xdr:col>15</xdr:col>
                    <xdr:colOff>480060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15</xdr:col>
                    <xdr:colOff>175260</xdr:colOff>
                    <xdr:row>29</xdr:row>
                    <xdr:rowOff>83820</xdr:rowOff>
                  </from>
                  <to>
                    <xdr:col>15</xdr:col>
                    <xdr:colOff>480060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15</xdr:col>
                    <xdr:colOff>175260</xdr:colOff>
                    <xdr:row>30</xdr:row>
                    <xdr:rowOff>83820</xdr:rowOff>
                  </from>
                  <to>
                    <xdr:col>15</xdr:col>
                    <xdr:colOff>480060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15</xdr:col>
                    <xdr:colOff>175260</xdr:colOff>
                    <xdr:row>31</xdr:row>
                    <xdr:rowOff>83820</xdr:rowOff>
                  </from>
                  <to>
                    <xdr:col>15</xdr:col>
                    <xdr:colOff>480060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15</xdr:col>
                    <xdr:colOff>175260</xdr:colOff>
                    <xdr:row>33</xdr:row>
                    <xdr:rowOff>83820</xdr:rowOff>
                  </from>
                  <to>
                    <xdr:col>15</xdr:col>
                    <xdr:colOff>480060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15</xdr:col>
                    <xdr:colOff>175260</xdr:colOff>
                    <xdr:row>34</xdr:row>
                    <xdr:rowOff>0</xdr:rowOff>
                  </from>
                  <to>
                    <xdr:col>15</xdr:col>
                    <xdr:colOff>480060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15</xdr:col>
                    <xdr:colOff>175260</xdr:colOff>
                    <xdr:row>34</xdr:row>
                    <xdr:rowOff>83820</xdr:rowOff>
                  </from>
                  <to>
                    <xdr:col>15</xdr:col>
                    <xdr:colOff>480060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15</xdr:col>
                    <xdr:colOff>175260</xdr:colOff>
                    <xdr:row>35</xdr:row>
                    <xdr:rowOff>83820</xdr:rowOff>
                  </from>
                  <to>
                    <xdr:col>15</xdr:col>
                    <xdr:colOff>480060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15</xdr:col>
                    <xdr:colOff>175260</xdr:colOff>
                    <xdr:row>36</xdr:row>
                    <xdr:rowOff>83820</xdr:rowOff>
                  </from>
                  <to>
                    <xdr:col>15</xdr:col>
                    <xdr:colOff>480060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15</xdr:col>
                    <xdr:colOff>175260</xdr:colOff>
                    <xdr:row>37</xdr:row>
                    <xdr:rowOff>83820</xdr:rowOff>
                  </from>
                  <to>
                    <xdr:col>15</xdr:col>
                    <xdr:colOff>480060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15</xdr:col>
                    <xdr:colOff>175260</xdr:colOff>
                    <xdr:row>39</xdr:row>
                    <xdr:rowOff>83820</xdr:rowOff>
                  </from>
                  <to>
                    <xdr:col>15</xdr:col>
                    <xdr:colOff>480060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15</xdr:col>
                    <xdr:colOff>175260</xdr:colOff>
                    <xdr:row>40</xdr:row>
                    <xdr:rowOff>0</xdr:rowOff>
                  </from>
                  <to>
                    <xdr:col>15</xdr:col>
                    <xdr:colOff>480060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15</xdr:col>
                    <xdr:colOff>175260</xdr:colOff>
                    <xdr:row>40</xdr:row>
                    <xdr:rowOff>83820</xdr:rowOff>
                  </from>
                  <to>
                    <xdr:col>15</xdr:col>
                    <xdr:colOff>480060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15</xdr:col>
                    <xdr:colOff>175260</xdr:colOff>
                    <xdr:row>42</xdr:row>
                    <xdr:rowOff>83820</xdr:rowOff>
                  </from>
                  <to>
                    <xdr:col>15</xdr:col>
                    <xdr:colOff>480060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15</xdr:col>
                    <xdr:colOff>175260</xdr:colOff>
                    <xdr:row>43</xdr:row>
                    <xdr:rowOff>83820</xdr:rowOff>
                  </from>
                  <to>
                    <xdr:col>15</xdr:col>
                    <xdr:colOff>480060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15</xdr:col>
                    <xdr:colOff>175260</xdr:colOff>
                    <xdr:row>44</xdr:row>
                    <xdr:rowOff>83820</xdr:rowOff>
                  </from>
                  <to>
                    <xdr:col>15</xdr:col>
                    <xdr:colOff>480060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15</xdr:col>
                    <xdr:colOff>175260</xdr:colOff>
                    <xdr:row>45</xdr:row>
                    <xdr:rowOff>83820</xdr:rowOff>
                  </from>
                  <to>
                    <xdr:col>15</xdr:col>
                    <xdr:colOff>480060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15</xdr:col>
                    <xdr:colOff>175260</xdr:colOff>
                    <xdr:row>46</xdr:row>
                    <xdr:rowOff>0</xdr:rowOff>
                  </from>
                  <to>
                    <xdr:col>15</xdr:col>
                    <xdr:colOff>480060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15</xdr:col>
                    <xdr:colOff>175260</xdr:colOff>
                    <xdr:row>46</xdr:row>
                    <xdr:rowOff>83820</xdr:rowOff>
                  </from>
                  <to>
                    <xdr:col>15</xdr:col>
                    <xdr:colOff>480060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15</xdr:col>
                    <xdr:colOff>175260</xdr:colOff>
                    <xdr:row>47</xdr:row>
                    <xdr:rowOff>83820</xdr:rowOff>
                  </from>
                  <to>
                    <xdr:col>15</xdr:col>
                    <xdr:colOff>480060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15</xdr:col>
                    <xdr:colOff>175260</xdr:colOff>
                    <xdr:row>48</xdr:row>
                    <xdr:rowOff>83820</xdr:rowOff>
                  </from>
                  <to>
                    <xdr:col>15</xdr:col>
                    <xdr:colOff>480060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15</xdr:col>
                    <xdr:colOff>175260</xdr:colOff>
                    <xdr:row>49</xdr:row>
                    <xdr:rowOff>83820</xdr:rowOff>
                  </from>
                  <to>
                    <xdr:col>15</xdr:col>
                    <xdr:colOff>480060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15</xdr:col>
                    <xdr:colOff>175260</xdr:colOff>
                    <xdr:row>50</xdr:row>
                    <xdr:rowOff>83820</xdr:rowOff>
                  </from>
                  <to>
                    <xdr:col>15</xdr:col>
                    <xdr:colOff>480060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15</xdr:col>
                    <xdr:colOff>175260</xdr:colOff>
                    <xdr:row>52</xdr:row>
                    <xdr:rowOff>83820</xdr:rowOff>
                  </from>
                  <to>
                    <xdr:col>15</xdr:col>
                    <xdr:colOff>480060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15</xdr:col>
                    <xdr:colOff>175260</xdr:colOff>
                    <xdr:row>53</xdr:row>
                    <xdr:rowOff>0</xdr:rowOff>
                  </from>
                  <to>
                    <xdr:col>15</xdr:col>
                    <xdr:colOff>480060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15</xdr:col>
                    <xdr:colOff>175260</xdr:colOff>
                    <xdr:row>53</xdr:row>
                    <xdr:rowOff>83820</xdr:rowOff>
                  </from>
                  <to>
                    <xdr:col>15</xdr:col>
                    <xdr:colOff>480060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15</xdr:col>
                    <xdr:colOff>175260</xdr:colOff>
                    <xdr:row>54</xdr:row>
                    <xdr:rowOff>83820</xdr:rowOff>
                  </from>
                  <to>
                    <xdr:col>15</xdr:col>
                    <xdr:colOff>480060</xdr:colOff>
                    <xdr:row>55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64"/>
  <sheetViews>
    <sheetView zoomScale="83" zoomScaleNormal="83" workbookViewId="0">
      <pane xSplit="4" ySplit="3" topLeftCell="H4" activePane="bottomRight" state="frozen"/>
      <selection/>
      <selection pane="topRight"/>
      <selection pane="bottomLeft"/>
      <selection pane="bottomRight" activeCell="Q1" sqref="Q$1:Q$1048576"/>
    </sheetView>
  </sheetViews>
  <sheetFormatPr defaultColWidth="9.88571428571429" defaultRowHeight="15" customHeight="1"/>
  <cols>
    <col min="1" max="1" width="7.1047619047619" style="2" customWidth="1"/>
    <col min="2" max="2" width="7.33333333333333" style="2" customWidth="1"/>
    <col min="3" max="3" width="10.552380952381" style="2" customWidth="1"/>
    <col min="4" max="4" width="10.1047619047619" style="2" customWidth="1"/>
    <col min="5" max="5" width="12.1047619047619" style="2" customWidth="1"/>
    <col min="6" max="6" width="56.1047619047619" style="2" customWidth="1"/>
    <col min="7" max="7" width="42.6666666666667" style="2" customWidth="1"/>
    <col min="8" max="8" width="35.4380952380952" style="2" customWidth="1"/>
    <col min="9" max="9" width="27.8857142857143" style="2" customWidth="1"/>
    <col min="10" max="11" width="15.8857142857143" style="2" customWidth="1"/>
    <col min="12" max="12" width="23.552380952381" style="2" customWidth="1"/>
    <col min="13" max="13" width="47.552380952381" style="3" customWidth="1"/>
    <col min="14" max="14" width="45.1047619047619" style="3" customWidth="1"/>
    <col min="15" max="15" width="46.1047619047619" style="4" customWidth="1"/>
    <col min="16" max="16" width="8" style="3" customWidth="1"/>
    <col min="17" max="17" width="8.43809523809524" style="2" customWidth="1"/>
    <col min="18" max="16384" width="9.88571428571429" style="3"/>
  </cols>
  <sheetData>
    <row r="1" s="90" customFormat="1" ht="27" customHeight="1" spans="1:17">
      <c r="A1" s="93" t="s">
        <v>132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130"/>
      <c r="Q1" s="158"/>
    </row>
    <row r="2" ht="12.75" customHeight="1" spans="1:15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59"/>
    </row>
    <row r="3" s="91" customFormat="1" customHeight="1" spans="1:17">
      <c r="A3" s="96" t="s">
        <v>133</v>
      </c>
      <c r="B3" s="96" t="s">
        <v>2</v>
      </c>
      <c r="C3" s="96" t="s">
        <v>3</v>
      </c>
      <c r="D3" s="96" t="s">
        <v>4</v>
      </c>
      <c r="E3" s="97" t="s">
        <v>5</v>
      </c>
      <c r="F3" s="98" t="s">
        <v>6</v>
      </c>
      <c r="G3" s="98" t="s">
        <v>7</v>
      </c>
      <c r="H3" s="98" t="s">
        <v>8</v>
      </c>
      <c r="I3" s="98" t="s">
        <v>9</v>
      </c>
      <c r="J3" s="98" t="s">
        <v>10</v>
      </c>
      <c r="K3" s="98" t="s">
        <v>10</v>
      </c>
      <c r="L3" s="98" t="s">
        <v>11</v>
      </c>
      <c r="M3" s="96" t="s">
        <v>12</v>
      </c>
      <c r="N3" s="96" t="s">
        <v>13</v>
      </c>
      <c r="O3" s="96" t="s">
        <v>134</v>
      </c>
      <c r="P3" s="96" t="s">
        <v>15</v>
      </c>
      <c r="Q3" s="96" t="s">
        <v>16</v>
      </c>
    </row>
    <row r="4" s="92" customFormat="1" ht="27.75" customHeight="1" spans="1:17">
      <c r="A4" s="19">
        <v>1</v>
      </c>
      <c r="B4" s="19">
        <v>221</v>
      </c>
      <c r="C4" s="99">
        <v>43647</v>
      </c>
      <c r="D4" s="99">
        <f t="shared" ref="D4:D55" si="0">C4+6</f>
        <v>43653</v>
      </c>
      <c r="E4" s="100">
        <f>C4-3</f>
        <v>43644</v>
      </c>
      <c r="F4" s="99" t="s">
        <v>17</v>
      </c>
      <c r="G4" s="99"/>
      <c r="H4" s="159" t="s">
        <v>135</v>
      </c>
      <c r="I4" s="101"/>
      <c r="J4" s="131"/>
      <c r="K4" s="132"/>
      <c r="L4" s="132"/>
      <c r="M4" s="133"/>
      <c r="N4" s="133"/>
      <c r="O4" s="134"/>
      <c r="P4" s="133"/>
      <c r="Q4" s="19" t="s">
        <v>20</v>
      </c>
    </row>
    <row r="5" s="92" customFormat="1" ht="27.75" customHeight="1" spans="1:17">
      <c r="A5" s="19">
        <f t="shared" ref="A5:B9" si="1">A4+1</f>
        <v>2</v>
      </c>
      <c r="B5" s="19">
        <f t="shared" si="1"/>
        <v>222</v>
      </c>
      <c r="C5" s="99">
        <f t="shared" ref="C5:C55" si="2">D4+1</f>
        <v>43654</v>
      </c>
      <c r="D5" s="99">
        <f t="shared" si="0"/>
        <v>43660</v>
      </c>
      <c r="E5" s="100">
        <f>C5-3</f>
        <v>43651</v>
      </c>
      <c r="F5" s="160" t="s">
        <v>21</v>
      </c>
      <c r="G5" s="111"/>
      <c r="H5" s="161" t="s">
        <v>136</v>
      </c>
      <c r="J5" s="135"/>
      <c r="K5" s="132"/>
      <c r="L5" s="132"/>
      <c r="M5" s="133"/>
      <c r="N5" s="134"/>
      <c r="O5" s="134"/>
      <c r="P5" s="133"/>
      <c r="Q5" s="19" t="s">
        <v>20</v>
      </c>
    </row>
    <row r="6" s="92" customFormat="1" ht="27.75" customHeight="1" spans="1:17">
      <c r="A6" s="102" t="s">
        <v>24</v>
      </c>
      <c r="B6" s="102"/>
      <c r="C6" s="103">
        <f t="shared" si="2"/>
        <v>43661</v>
      </c>
      <c r="D6" s="103">
        <f t="shared" si="0"/>
        <v>43667</v>
      </c>
      <c r="E6" s="103"/>
      <c r="F6" s="102" t="s">
        <v>24</v>
      </c>
      <c r="G6" s="102"/>
      <c r="H6" s="162"/>
      <c r="I6" s="136"/>
      <c r="J6" s="103"/>
      <c r="K6" s="103"/>
      <c r="L6" s="103"/>
      <c r="M6" s="102"/>
      <c r="N6" s="102"/>
      <c r="O6" s="137"/>
      <c r="P6" s="138"/>
      <c r="Q6" s="102" t="s">
        <v>20</v>
      </c>
    </row>
    <row r="7" s="92" customFormat="1" ht="27.75" customHeight="1" spans="1:17">
      <c r="A7" s="19">
        <f>A5+1</f>
        <v>3</v>
      </c>
      <c r="B7" s="19">
        <f>B5+1</f>
        <v>223</v>
      </c>
      <c r="C7" s="99">
        <f t="shared" si="2"/>
        <v>43668</v>
      </c>
      <c r="D7" s="99">
        <f t="shared" si="0"/>
        <v>43674</v>
      </c>
      <c r="E7" s="100">
        <f t="shared" ref="E7:E9" si="3">C7-10</f>
        <v>43658</v>
      </c>
      <c r="F7" s="99" t="s">
        <v>137</v>
      </c>
      <c r="G7" s="105"/>
      <c r="H7" s="106" t="s">
        <v>138</v>
      </c>
      <c r="I7" s="139" t="s">
        <v>139</v>
      </c>
      <c r="J7" s="135"/>
      <c r="K7" s="131"/>
      <c r="L7" s="131"/>
      <c r="M7" s="131"/>
      <c r="N7" s="133"/>
      <c r="O7" s="134"/>
      <c r="P7" s="133"/>
      <c r="Q7" s="19" t="s">
        <v>20</v>
      </c>
    </row>
    <row r="8" s="92" customFormat="1" ht="27.75" customHeight="1" spans="1:17">
      <c r="A8" s="19">
        <f t="shared" si="1"/>
        <v>4</v>
      </c>
      <c r="B8" s="19">
        <f t="shared" si="1"/>
        <v>224</v>
      </c>
      <c r="C8" s="99">
        <f t="shared" si="2"/>
        <v>43675</v>
      </c>
      <c r="D8" s="99">
        <f t="shared" si="0"/>
        <v>43681</v>
      </c>
      <c r="E8" s="100">
        <f t="shared" si="3"/>
        <v>43665</v>
      </c>
      <c r="F8" s="99" t="s">
        <v>140</v>
      </c>
      <c r="G8" s="105"/>
      <c r="H8" s="107" t="s">
        <v>141</v>
      </c>
      <c r="I8" s="106" t="s">
        <v>142</v>
      </c>
      <c r="J8" s="135"/>
      <c r="K8" s="131"/>
      <c r="L8" s="131"/>
      <c r="M8" s="69" t="s">
        <v>143</v>
      </c>
      <c r="N8" s="133"/>
      <c r="O8" s="134"/>
      <c r="P8" s="133"/>
      <c r="Q8" s="19" t="s">
        <v>20</v>
      </c>
    </row>
    <row r="9" s="92" customFormat="1" ht="27.75" customHeight="1" spans="1:17">
      <c r="A9" s="89">
        <f t="shared" si="1"/>
        <v>5</v>
      </c>
      <c r="B9" s="89">
        <f t="shared" si="1"/>
        <v>225</v>
      </c>
      <c r="C9" s="108">
        <f t="shared" si="2"/>
        <v>43682</v>
      </c>
      <c r="D9" s="108">
        <f t="shared" si="0"/>
        <v>43688</v>
      </c>
      <c r="E9" s="100">
        <f t="shared" si="3"/>
        <v>43672</v>
      </c>
      <c r="F9" s="109" t="s">
        <v>144</v>
      </c>
      <c r="G9" s="99"/>
      <c r="H9" s="110" t="s">
        <v>145</v>
      </c>
      <c r="I9" s="167" t="s">
        <v>146</v>
      </c>
      <c r="J9" s="142"/>
      <c r="K9" s="142"/>
      <c r="L9" s="143"/>
      <c r="M9" s="144"/>
      <c r="N9" s="144"/>
      <c r="O9" s="145"/>
      <c r="P9" s="144"/>
      <c r="Q9" s="89" t="s">
        <v>20</v>
      </c>
    </row>
    <row r="10" s="92" customFormat="1" ht="27.75" customHeight="1" spans="1:17">
      <c r="A10" s="102" t="s">
        <v>24</v>
      </c>
      <c r="B10" s="102"/>
      <c r="C10" s="103">
        <f t="shared" si="2"/>
        <v>43689</v>
      </c>
      <c r="D10" s="103">
        <f t="shared" si="0"/>
        <v>43695</v>
      </c>
      <c r="E10" s="103"/>
      <c r="F10" s="102" t="s">
        <v>24</v>
      </c>
      <c r="G10" s="102"/>
      <c r="H10" s="102"/>
      <c r="I10" s="146"/>
      <c r="J10" s="147"/>
      <c r="K10" s="147"/>
      <c r="L10" s="103"/>
      <c r="M10" s="138"/>
      <c r="N10" s="138"/>
      <c r="O10" s="137"/>
      <c r="P10" s="138"/>
      <c r="Q10" s="102" t="s">
        <v>20</v>
      </c>
    </row>
    <row r="11" s="92" customFormat="1" ht="27.75" customHeight="1" spans="1:17">
      <c r="A11" s="19">
        <f>A9+1</f>
        <v>6</v>
      </c>
      <c r="B11" s="19">
        <f>B9+1</f>
        <v>226</v>
      </c>
      <c r="C11" s="99">
        <f t="shared" si="2"/>
        <v>43696</v>
      </c>
      <c r="D11" s="99">
        <f t="shared" si="0"/>
        <v>43702</v>
      </c>
      <c r="E11" s="100">
        <f t="shared" ref="E11:E14" si="4">C11-10</f>
        <v>43686</v>
      </c>
      <c r="F11" s="99" t="s">
        <v>147</v>
      </c>
      <c r="G11" s="111"/>
      <c r="H11" s="106" t="s">
        <v>148</v>
      </c>
      <c r="I11" s="135"/>
      <c r="J11" s="132"/>
      <c r="K11" s="132"/>
      <c r="L11" s="132"/>
      <c r="M11" s="133"/>
      <c r="N11" s="148"/>
      <c r="O11" s="134"/>
      <c r="P11" s="133"/>
      <c r="Q11" s="19" t="s">
        <v>20</v>
      </c>
    </row>
    <row r="12" s="92" customFormat="1" ht="27.75" customHeight="1" spans="1:17">
      <c r="A12" s="19">
        <f t="shared" ref="A12:B14" si="5">A11+1</f>
        <v>7</v>
      </c>
      <c r="B12" s="19">
        <f t="shared" si="5"/>
        <v>227</v>
      </c>
      <c r="C12" s="99">
        <f t="shared" si="2"/>
        <v>43703</v>
      </c>
      <c r="D12" s="99">
        <f t="shared" si="0"/>
        <v>43709</v>
      </c>
      <c r="E12" s="100">
        <f t="shared" si="4"/>
        <v>43693</v>
      </c>
      <c r="F12" s="99" t="s">
        <v>149</v>
      </c>
      <c r="G12" s="111"/>
      <c r="H12" s="112"/>
      <c r="I12" s="131"/>
      <c r="J12" s="132"/>
      <c r="K12" s="132"/>
      <c r="L12" s="132"/>
      <c r="M12" s="69" t="s">
        <v>150</v>
      </c>
      <c r="N12" s="133"/>
      <c r="O12" s="134"/>
      <c r="P12" s="133"/>
      <c r="Q12" s="19" t="s">
        <v>20</v>
      </c>
    </row>
    <row r="13" s="92" customFormat="1" ht="27.75" customHeight="1" spans="1:17">
      <c r="A13" s="19">
        <f t="shared" si="5"/>
        <v>8</v>
      </c>
      <c r="B13" s="19">
        <f t="shared" si="5"/>
        <v>228</v>
      </c>
      <c r="C13" s="99">
        <f t="shared" si="2"/>
        <v>43710</v>
      </c>
      <c r="D13" s="99">
        <f t="shared" si="0"/>
        <v>43716</v>
      </c>
      <c r="E13" s="100">
        <f t="shared" si="4"/>
        <v>43700</v>
      </c>
      <c r="F13" s="99" t="s">
        <v>151</v>
      </c>
      <c r="G13" s="111"/>
      <c r="H13" s="113"/>
      <c r="I13" s="132"/>
      <c r="J13" s="132"/>
      <c r="K13" s="132"/>
      <c r="L13" s="132"/>
      <c r="M13" s="133"/>
      <c r="N13" s="149" t="s">
        <v>152</v>
      </c>
      <c r="O13" s="134"/>
      <c r="P13" s="133"/>
      <c r="Q13" s="19" t="s">
        <v>20</v>
      </c>
    </row>
    <row r="14" s="92" customFormat="1" ht="27.75" customHeight="1" spans="1:17">
      <c r="A14" s="19">
        <f t="shared" si="5"/>
        <v>9</v>
      </c>
      <c r="B14" s="19">
        <f t="shared" si="5"/>
        <v>229</v>
      </c>
      <c r="C14" s="99">
        <f t="shared" si="2"/>
        <v>43717</v>
      </c>
      <c r="D14" s="99">
        <f t="shared" si="0"/>
        <v>43723</v>
      </c>
      <c r="E14" s="100">
        <f t="shared" si="4"/>
        <v>43707</v>
      </c>
      <c r="F14" s="115" t="s">
        <v>51</v>
      </c>
      <c r="G14" s="111"/>
      <c r="H14" s="19"/>
      <c r="I14" s="132"/>
      <c r="J14" s="132"/>
      <c r="K14" s="132"/>
      <c r="L14" s="132"/>
      <c r="M14" s="133"/>
      <c r="N14" s="133"/>
      <c r="O14" s="134"/>
      <c r="P14" s="133"/>
      <c r="Q14" s="19" t="s">
        <v>20</v>
      </c>
    </row>
    <row r="15" s="92" customFormat="1" ht="27.75" customHeight="1" spans="1:17">
      <c r="A15" s="102" t="s">
        <v>24</v>
      </c>
      <c r="B15" s="102"/>
      <c r="C15" s="103">
        <f t="shared" si="2"/>
        <v>43724</v>
      </c>
      <c r="D15" s="103">
        <f t="shared" si="0"/>
        <v>43730</v>
      </c>
      <c r="E15" s="103"/>
      <c r="F15" s="102" t="s">
        <v>24</v>
      </c>
      <c r="G15" s="102"/>
      <c r="H15" s="102"/>
      <c r="I15" s="103"/>
      <c r="J15" s="103"/>
      <c r="K15" s="103"/>
      <c r="L15" s="103"/>
      <c r="M15" s="102"/>
      <c r="N15" s="102"/>
      <c r="O15" s="137"/>
      <c r="P15" s="138"/>
      <c r="Q15" s="102" t="s">
        <v>20</v>
      </c>
    </row>
    <row r="16" s="92" customFormat="1" ht="27.75" customHeight="1" spans="1:17">
      <c r="A16" s="19">
        <f>A14+1</f>
        <v>10</v>
      </c>
      <c r="B16" s="19">
        <f>B14+1</f>
        <v>230</v>
      </c>
      <c r="C16" s="99">
        <f t="shared" si="2"/>
        <v>43731</v>
      </c>
      <c r="D16" s="99">
        <f t="shared" si="0"/>
        <v>43737</v>
      </c>
      <c r="E16" s="100">
        <f t="shared" ref="E16:E28" si="6">C16-10</f>
        <v>43721</v>
      </c>
      <c r="F16" s="99" t="s">
        <v>153</v>
      </c>
      <c r="G16"/>
      <c r="H16" s="116"/>
      <c r="I16" s="132"/>
      <c r="J16" s="132"/>
      <c r="K16" s="132"/>
      <c r="L16" s="132"/>
      <c r="M16" s="69" t="s">
        <v>154</v>
      </c>
      <c r="N16" s="133"/>
      <c r="O16" s="80"/>
      <c r="P16" s="133"/>
      <c r="Q16" s="19" t="s">
        <v>20</v>
      </c>
    </row>
    <row r="17" s="92" customFormat="1" ht="27.75" customHeight="1" spans="1:17">
      <c r="A17" s="19">
        <f t="shared" ref="A17:A21" si="7">A16+1</f>
        <v>11</v>
      </c>
      <c r="B17" s="19">
        <f t="shared" ref="B17:B21" si="8">B16+1</f>
        <v>231</v>
      </c>
      <c r="C17" s="99">
        <f t="shared" si="2"/>
        <v>43738</v>
      </c>
      <c r="D17" s="99">
        <f t="shared" si="0"/>
        <v>43744</v>
      </c>
      <c r="E17" s="100">
        <f t="shared" si="6"/>
        <v>43728</v>
      </c>
      <c r="F17" s="117" t="s">
        <v>155</v>
      </c>
      <c r="G17" s="105"/>
      <c r="H17" s="116"/>
      <c r="I17" s="132"/>
      <c r="J17" s="132"/>
      <c r="K17" s="132"/>
      <c r="L17" s="132"/>
      <c r="M17" s="133"/>
      <c r="N17" s="150" t="s">
        <v>156</v>
      </c>
      <c r="O17" s="134"/>
      <c r="P17" s="133"/>
      <c r="Q17" s="19" t="s">
        <v>20</v>
      </c>
    </row>
    <row r="18" s="92" customFormat="1" ht="27.75" customHeight="1" spans="1:17">
      <c r="A18" s="19">
        <f t="shared" si="7"/>
        <v>12</v>
      </c>
      <c r="B18" s="19">
        <f t="shared" si="8"/>
        <v>232</v>
      </c>
      <c r="C18" s="99">
        <f t="shared" si="2"/>
        <v>43745</v>
      </c>
      <c r="D18" s="99">
        <f t="shared" si="0"/>
        <v>43751</v>
      </c>
      <c r="E18" s="100">
        <f t="shared" si="6"/>
        <v>43735</v>
      </c>
      <c r="F18" s="99" t="s">
        <v>157</v>
      </c>
      <c r="G18" s="111"/>
      <c r="H18" s="116"/>
      <c r="I18" s="132"/>
      <c r="J18" s="132"/>
      <c r="K18" s="132"/>
      <c r="L18" s="132"/>
      <c r="M18" s="133"/>
      <c r="N18" s="133"/>
      <c r="O18" s="134"/>
      <c r="P18" s="133"/>
      <c r="Q18" s="19" t="s">
        <v>20</v>
      </c>
    </row>
    <row r="19" s="92" customFormat="1" ht="27.75" customHeight="1" spans="1:17">
      <c r="A19" s="102" t="s">
        <v>24</v>
      </c>
      <c r="B19" s="102"/>
      <c r="C19" s="103">
        <f t="shared" si="2"/>
        <v>43752</v>
      </c>
      <c r="D19" s="103">
        <f t="shared" si="0"/>
        <v>43758</v>
      </c>
      <c r="E19" s="103"/>
      <c r="F19" s="102" t="s">
        <v>24</v>
      </c>
      <c r="G19" s="102"/>
      <c r="H19" s="102"/>
      <c r="I19" s="103"/>
      <c r="J19" s="103"/>
      <c r="K19" s="103"/>
      <c r="L19" s="103"/>
      <c r="M19" s="102"/>
      <c r="N19" s="133"/>
      <c r="O19" s="134"/>
      <c r="P19" s="133"/>
      <c r="Q19" s="19" t="s">
        <v>20</v>
      </c>
    </row>
    <row r="20" s="92" customFormat="1" ht="27.75" customHeight="1" spans="1:17">
      <c r="A20" s="19">
        <f>A18+1</f>
        <v>13</v>
      </c>
      <c r="B20" s="19">
        <f>B18+1</f>
        <v>233</v>
      </c>
      <c r="C20" s="99">
        <f t="shared" si="2"/>
        <v>43759</v>
      </c>
      <c r="D20" s="99">
        <f t="shared" si="0"/>
        <v>43765</v>
      </c>
      <c r="E20" s="100">
        <f t="shared" si="6"/>
        <v>43749</v>
      </c>
      <c r="F20" s="117" t="s">
        <v>158</v>
      </c>
      <c r="G20" s="111"/>
      <c r="H20" s="111"/>
      <c r="I20" s="132"/>
      <c r="J20" s="132"/>
      <c r="K20" s="132"/>
      <c r="L20" s="132"/>
      <c r="M20" s="133"/>
      <c r="N20" s="133"/>
      <c r="O20" s="134"/>
      <c r="P20" s="133"/>
      <c r="Q20" s="19"/>
    </row>
    <row r="21" s="92" customFormat="1" ht="27.75" customHeight="1" spans="1:17">
      <c r="A21" s="19">
        <f t="shared" si="7"/>
        <v>14</v>
      </c>
      <c r="B21" s="19">
        <f t="shared" si="8"/>
        <v>234</v>
      </c>
      <c r="C21" s="99">
        <f t="shared" si="2"/>
        <v>43766</v>
      </c>
      <c r="D21" s="99">
        <f t="shared" si="0"/>
        <v>43772</v>
      </c>
      <c r="E21" s="100">
        <f t="shared" si="6"/>
        <v>43756</v>
      </c>
      <c r="F21" s="160" t="s">
        <v>82</v>
      </c>
      <c r="G21" s="111"/>
      <c r="H21" s="111"/>
      <c r="I21" s="132"/>
      <c r="J21" s="132"/>
      <c r="K21" s="132"/>
      <c r="L21" s="151"/>
      <c r="M21" s="69" t="s">
        <v>48</v>
      </c>
      <c r="N21" s="133"/>
      <c r="O21" s="134"/>
      <c r="P21" s="133"/>
      <c r="Q21" s="19" t="s">
        <v>20</v>
      </c>
    </row>
    <row r="22" s="92" customFormat="1" ht="27.75" customHeight="1" spans="1:17">
      <c r="A22" s="102" t="s">
        <v>24</v>
      </c>
      <c r="B22" s="102"/>
      <c r="C22" s="103">
        <f t="shared" si="2"/>
        <v>43773</v>
      </c>
      <c r="D22" s="103">
        <f t="shared" si="0"/>
        <v>43779</v>
      </c>
      <c r="E22" s="103"/>
      <c r="F22" s="102" t="s">
        <v>24</v>
      </c>
      <c r="G22" s="102"/>
      <c r="H22" s="102"/>
      <c r="I22" s="103"/>
      <c r="J22" s="103"/>
      <c r="K22" s="103"/>
      <c r="L22" s="103"/>
      <c r="M22" s="138"/>
      <c r="N22" s="138"/>
      <c r="O22" s="137"/>
      <c r="P22" s="138"/>
      <c r="Q22" s="102" t="s">
        <v>20</v>
      </c>
    </row>
    <row r="23" s="92" customFormat="1" ht="27.75" customHeight="1" spans="1:17">
      <c r="A23" s="19">
        <f>A21+1</f>
        <v>15</v>
      </c>
      <c r="B23" s="19">
        <f>B21+1</f>
        <v>235</v>
      </c>
      <c r="C23" s="99">
        <f t="shared" si="2"/>
        <v>43780</v>
      </c>
      <c r="D23" s="99">
        <f t="shared" si="0"/>
        <v>43786</v>
      </c>
      <c r="E23" s="100">
        <f t="shared" si="6"/>
        <v>43770</v>
      </c>
      <c r="F23" s="118" t="s">
        <v>103</v>
      </c>
      <c r="G23" s="111"/>
      <c r="H23" s="19"/>
      <c r="I23" s="132"/>
      <c r="J23" s="132"/>
      <c r="K23" s="132"/>
      <c r="L23" s="132"/>
      <c r="M23" s="133"/>
      <c r="N23" s="133"/>
      <c r="O23" s="134"/>
      <c r="P23" s="133"/>
      <c r="Q23" s="19" t="s">
        <v>20</v>
      </c>
    </row>
    <row r="24" s="92" customFormat="1" ht="27.75" customHeight="1" spans="1:17">
      <c r="A24" s="19">
        <f>A23+1</f>
        <v>16</v>
      </c>
      <c r="B24" s="19">
        <f>B23+1</f>
        <v>236</v>
      </c>
      <c r="C24" s="99">
        <f t="shared" si="2"/>
        <v>43787</v>
      </c>
      <c r="D24" s="99">
        <f t="shared" si="0"/>
        <v>43793</v>
      </c>
      <c r="E24" s="100">
        <f t="shared" si="6"/>
        <v>43777</v>
      </c>
      <c r="F24" s="99" t="s">
        <v>159</v>
      </c>
      <c r="G24" s="111"/>
      <c r="H24" s="111"/>
      <c r="I24" s="132"/>
      <c r="J24" s="132"/>
      <c r="K24" s="132"/>
      <c r="L24" s="132"/>
      <c r="M24" s="153"/>
      <c r="N24" s="153"/>
      <c r="O24" s="154"/>
      <c r="P24" s="133"/>
      <c r="Q24" s="19" t="s">
        <v>20</v>
      </c>
    </row>
    <row r="25" s="92" customFormat="1" ht="27.75" customHeight="1" spans="1:17">
      <c r="A25" s="19">
        <f>A24+1</f>
        <v>17</v>
      </c>
      <c r="B25" s="19">
        <f>B24+1</f>
        <v>237</v>
      </c>
      <c r="C25" s="99">
        <f t="shared" si="2"/>
        <v>43794</v>
      </c>
      <c r="D25" s="99">
        <f t="shared" si="0"/>
        <v>43800</v>
      </c>
      <c r="E25" s="100">
        <f t="shared" si="6"/>
        <v>43784</v>
      </c>
      <c r="F25" s="99" t="s">
        <v>160</v>
      </c>
      <c r="G25" s="111"/>
      <c r="H25" s="111"/>
      <c r="I25" s="132"/>
      <c r="J25" s="132"/>
      <c r="K25" s="132"/>
      <c r="L25" s="132"/>
      <c r="M25" s="153"/>
      <c r="N25" s="153"/>
      <c r="O25" s="154"/>
      <c r="P25" s="133"/>
      <c r="Q25" s="19" t="s">
        <v>20</v>
      </c>
    </row>
    <row r="26" s="92" customFormat="1" ht="27.75" customHeight="1" spans="1:17">
      <c r="A26" s="19">
        <f t="shared" ref="A26:B28" si="9">A25+1</f>
        <v>18</v>
      </c>
      <c r="B26" s="19">
        <f t="shared" si="9"/>
        <v>238</v>
      </c>
      <c r="C26" s="99">
        <f t="shared" si="2"/>
        <v>43801</v>
      </c>
      <c r="D26" s="99">
        <f t="shared" si="0"/>
        <v>43807</v>
      </c>
      <c r="E26" s="100">
        <f t="shared" si="6"/>
        <v>43791</v>
      </c>
      <c r="F26" s="114" t="s">
        <v>161</v>
      </c>
      <c r="G26" s="111"/>
      <c r="H26" s="104"/>
      <c r="I26" s="132"/>
      <c r="J26" s="132"/>
      <c r="K26" s="132"/>
      <c r="L26" s="132"/>
      <c r="M26" s="69" t="s">
        <v>109</v>
      </c>
      <c r="N26" s="133"/>
      <c r="O26" s="154"/>
      <c r="P26" s="133"/>
      <c r="Q26" s="19" t="s">
        <v>20</v>
      </c>
    </row>
    <row r="27" s="92" customFormat="1" ht="27.75" customHeight="1" spans="1:17">
      <c r="A27" s="19">
        <f t="shared" si="9"/>
        <v>19</v>
      </c>
      <c r="B27" s="19">
        <f t="shared" si="9"/>
        <v>239</v>
      </c>
      <c r="C27" s="99">
        <f t="shared" si="2"/>
        <v>43808</v>
      </c>
      <c r="D27" s="99">
        <f t="shared" si="0"/>
        <v>43814</v>
      </c>
      <c r="E27" s="100">
        <f t="shared" si="6"/>
        <v>43798</v>
      </c>
      <c r="F27" s="99" t="s">
        <v>162</v>
      </c>
      <c r="G27" s="111"/>
      <c r="H27" s="19"/>
      <c r="I27" s="132"/>
      <c r="J27" s="132"/>
      <c r="K27" s="132"/>
      <c r="L27" s="132"/>
      <c r="M27" s="133"/>
      <c r="N27" s="133"/>
      <c r="O27" s="155"/>
      <c r="P27" s="133"/>
      <c r="Q27" s="19" t="s">
        <v>20</v>
      </c>
    </row>
    <row r="28" s="92" customFormat="1" ht="27.75" customHeight="1" spans="1:17">
      <c r="A28" s="19">
        <f t="shared" si="9"/>
        <v>20</v>
      </c>
      <c r="B28" s="19">
        <f t="shared" si="9"/>
        <v>240</v>
      </c>
      <c r="C28" s="99">
        <f t="shared" si="2"/>
        <v>43815</v>
      </c>
      <c r="D28" s="99">
        <f t="shared" si="0"/>
        <v>43821</v>
      </c>
      <c r="E28" s="100">
        <f t="shared" si="6"/>
        <v>43805</v>
      </c>
      <c r="F28" s="163" t="s">
        <v>111</v>
      </c>
      <c r="G28" s="111"/>
      <c r="H28" s="19"/>
      <c r="I28" s="156"/>
      <c r="J28" s="156"/>
      <c r="K28" s="156"/>
      <c r="L28" s="132"/>
      <c r="M28" s="133"/>
      <c r="N28" s="133"/>
      <c r="O28" s="134"/>
      <c r="P28" s="133"/>
      <c r="Q28" s="19" t="s">
        <v>20</v>
      </c>
    </row>
    <row r="29" s="92" customFormat="1" ht="27.75" customHeight="1" spans="1:17">
      <c r="A29" s="102" t="s">
        <v>24</v>
      </c>
      <c r="B29" s="102"/>
      <c r="C29" s="103">
        <f t="shared" si="2"/>
        <v>43822</v>
      </c>
      <c r="D29" s="103">
        <f t="shared" si="0"/>
        <v>43828</v>
      </c>
      <c r="E29" s="103"/>
      <c r="F29" s="102" t="s">
        <v>24</v>
      </c>
      <c r="G29" s="102"/>
      <c r="H29" s="102"/>
      <c r="I29" s="157"/>
      <c r="J29" s="157"/>
      <c r="K29" s="157"/>
      <c r="L29" s="157"/>
      <c r="M29" s="102"/>
      <c r="N29" s="102"/>
      <c r="O29" s="137"/>
      <c r="P29" s="138"/>
      <c r="Q29" s="102" t="s">
        <v>20</v>
      </c>
    </row>
    <row r="30" s="92" customFormat="1" ht="27.75" customHeight="1" spans="1:17">
      <c r="A30" s="102" t="s">
        <v>24</v>
      </c>
      <c r="B30" s="102"/>
      <c r="C30" s="103">
        <f t="shared" si="2"/>
        <v>43829</v>
      </c>
      <c r="D30" s="103">
        <f t="shared" si="0"/>
        <v>43835</v>
      </c>
      <c r="E30" s="103"/>
      <c r="F30" s="102" t="s">
        <v>24</v>
      </c>
      <c r="G30" s="102"/>
      <c r="H30" s="102"/>
      <c r="I30" s="157"/>
      <c r="J30" s="157"/>
      <c r="K30" s="157"/>
      <c r="L30" s="157"/>
      <c r="M30" s="102"/>
      <c r="N30" s="138"/>
      <c r="O30" s="137"/>
      <c r="P30" s="138"/>
      <c r="Q30" s="102" t="s">
        <v>20</v>
      </c>
    </row>
    <row r="31" s="92" customFormat="1" ht="27.75" customHeight="1" spans="1:17">
      <c r="A31" s="19">
        <f>A28+1</f>
        <v>21</v>
      </c>
      <c r="B31" s="19">
        <f>B28+1</f>
        <v>241</v>
      </c>
      <c r="C31" s="99">
        <f t="shared" si="2"/>
        <v>43836</v>
      </c>
      <c r="D31" s="99">
        <f t="shared" si="0"/>
        <v>43842</v>
      </c>
      <c r="E31" s="100">
        <f t="shared" ref="E31:E35" si="10">C31-10</f>
        <v>43826</v>
      </c>
      <c r="F31" s="160" t="s">
        <v>163</v>
      </c>
      <c r="G31" s="111"/>
      <c r="H31" s="99"/>
      <c r="I31" s="156"/>
      <c r="J31" s="156"/>
      <c r="K31" s="156"/>
      <c r="L31" s="156"/>
      <c r="M31" s="69" t="s">
        <v>55</v>
      </c>
      <c r="N31" s="153"/>
      <c r="O31" s="134"/>
      <c r="P31" s="133"/>
      <c r="Q31" s="19" t="s">
        <v>20</v>
      </c>
    </row>
    <row r="32" s="92" customFormat="1" ht="27.75" customHeight="1" spans="1:17">
      <c r="A32" s="102" t="s">
        <v>24</v>
      </c>
      <c r="B32" s="102"/>
      <c r="C32" s="103">
        <f t="shared" si="2"/>
        <v>43843</v>
      </c>
      <c r="D32" s="103">
        <f t="shared" si="0"/>
        <v>43849</v>
      </c>
      <c r="E32" s="103"/>
      <c r="F32" s="102" t="s">
        <v>24</v>
      </c>
      <c r="G32" s="102"/>
      <c r="H32" s="102"/>
      <c r="I32" s="157"/>
      <c r="J32" s="157"/>
      <c r="K32" s="157"/>
      <c r="L32" s="157"/>
      <c r="M32" s="102"/>
      <c r="N32" s="138"/>
      <c r="O32" s="137"/>
      <c r="P32" s="138"/>
      <c r="Q32" s="102" t="s">
        <v>20</v>
      </c>
    </row>
    <row r="33" s="92" customFormat="1" ht="27.75" customHeight="1" spans="1:17">
      <c r="A33" s="19">
        <f>A31+1</f>
        <v>22</v>
      </c>
      <c r="B33" s="19">
        <f>B31+1</f>
        <v>242</v>
      </c>
      <c r="C33" s="99">
        <f t="shared" si="2"/>
        <v>43850</v>
      </c>
      <c r="D33" s="99">
        <f t="shared" si="0"/>
        <v>43856</v>
      </c>
      <c r="E33" s="100">
        <f t="shared" si="10"/>
        <v>43840</v>
      </c>
      <c r="F33" s="164" t="s">
        <v>164</v>
      </c>
      <c r="G33" s="111"/>
      <c r="H33" s="111"/>
      <c r="I33" s="156"/>
      <c r="J33" s="156"/>
      <c r="K33" s="156"/>
      <c r="L33" s="156"/>
      <c r="M33" s="153"/>
      <c r="N33" s="153"/>
      <c r="O33" s="134"/>
      <c r="P33" s="133"/>
      <c r="Q33" s="19" t="s">
        <v>20</v>
      </c>
    </row>
    <row r="34" s="92" customFormat="1" ht="27.75" customHeight="1" spans="1:17">
      <c r="A34" s="19">
        <f>A33+1</f>
        <v>23</v>
      </c>
      <c r="B34" s="19">
        <f>B33+1</f>
        <v>243</v>
      </c>
      <c r="C34" s="99">
        <f t="shared" si="2"/>
        <v>43857</v>
      </c>
      <c r="D34" s="99">
        <f t="shared" si="0"/>
        <v>43863</v>
      </c>
      <c r="E34" s="100">
        <f t="shared" si="10"/>
        <v>43847</v>
      </c>
      <c r="F34" s="99" t="s">
        <v>165</v>
      </c>
      <c r="G34" s="111"/>
      <c r="H34" s="19"/>
      <c r="I34" s="156"/>
      <c r="J34" s="156"/>
      <c r="K34" s="156"/>
      <c r="L34" s="156"/>
      <c r="M34" s="152" t="s">
        <v>58</v>
      </c>
      <c r="N34" s="133"/>
      <c r="O34" s="134"/>
      <c r="P34" s="133"/>
      <c r="Q34" s="19" t="s">
        <v>20</v>
      </c>
    </row>
    <row r="35" s="92" customFormat="1" ht="27.75" customHeight="1" spans="1:17">
      <c r="A35" s="19">
        <f>A34+1</f>
        <v>24</v>
      </c>
      <c r="B35" s="19">
        <f>B34+1</f>
        <v>244</v>
      </c>
      <c r="C35" s="99">
        <f t="shared" si="2"/>
        <v>43864</v>
      </c>
      <c r="D35" s="99">
        <f t="shared" si="0"/>
        <v>43870</v>
      </c>
      <c r="E35" s="100">
        <f t="shared" si="10"/>
        <v>43854</v>
      </c>
      <c r="F35" s="165" t="s">
        <v>166</v>
      </c>
      <c r="G35" s="111"/>
      <c r="H35" s="19"/>
      <c r="I35" s="156"/>
      <c r="J35" s="156"/>
      <c r="K35" s="156"/>
      <c r="L35" s="156"/>
      <c r="M35" s="69" t="s">
        <v>60</v>
      </c>
      <c r="N35" s="133"/>
      <c r="O35" s="134"/>
      <c r="P35" s="133"/>
      <c r="Q35" s="19" t="s">
        <v>20</v>
      </c>
    </row>
    <row r="36" s="92" customFormat="1" ht="27.75" customHeight="1" spans="1:17">
      <c r="A36" s="102" t="s">
        <v>24</v>
      </c>
      <c r="B36" s="102"/>
      <c r="C36" s="103">
        <f t="shared" si="2"/>
        <v>43871</v>
      </c>
      <c r="D36" s="103">
        <f t="shared" si="0"/>
        <v>43877</v>
      </c>
      <c r="E36" s="103"/>
      <c r="F36" s="102" t="s">
        <v>24</v>
      </c>
      <c r="G36" s="121"/>
      <c r="H36" s="102"/>
      <c r="I36" s="157"/>
      <c r="J36" s="157"/>
      <c r="K36" s="157"/>
      <c r="L36" s="157"/>
      <c r="M36" s="138"/>
      <c r="N36" s="138"/>
      <c r="O36" s="137"/>
      <c r="P36" s="138"/>
      <c r="Q36" s="102" t="s">
        <v>20</v>
      </c>
    </row>
    <row r="37" s="92" customFormat="1" ht="27.75" customHeight="1" spans="1:17">
      <c r="A37" s="19">
        <f>A35+1</f>
        <v>25</v>
      </c>
      <c r="B37" s="19">
        <f>B35+1</f>
        <v>245</v>
      </c>
      <c r="C37" s="99">
        <f t="shared" si="2"/>
        <v>43878</v>
      </c>
      <c r="D37" s="99">
        <f t="shared" si="0"/>
        <v>43884</v>
      </c>
      <c r="E37" s="100">
        <f t="shared" ref="E37:E40" si="11">C37-10</f>
        <v>43868</v>
      </c>
      <c r="F37" s="160" t="s">
        <v>82</v>
      </c>
      <c r="G37" s="122"/>
      <c r="H37" s="123"/>
      <c r="I37" s="156"/>
      <c r="J37" s="156"/>
      <c r="K37" s="156"/>
      <c r="L37" s="156"/>
      <c r="M37" s="133"/>
      <c r="N37" s="133"/>
      <c r="O37" s="134"/>
      <c r="P37" s="133"/>
      <c r="Q37" s="19" t="s">
        <v>20</v>
      </c>
    </row>
    <row r="38" s="92" customFormat="1" ht="27.75" customHeight="1" spans="1:17">
      <c r="A38" s="19">
        <f t="shared" ref="A38:B40" si="12">A37+1</f>
        <v>26</v>
      </c>
      <c r="B38" s="19">
        <f t="shared" si="12"/>
        <v>246</v>
      </c>
      <c r="C38" s="99">
        <f t="shared" si="2"/>
        <v>43885</v>
      </c>
      <c r="D38" s="99">
        <f t="shared" si="0"/>
        <v>43891</v>
      </c>
      <c r="E38" s="100">
        <f t="shared" si="11"/>
        <v>43875</v>
      </c>
      <c r="F38" s="99" t="s">
        <v>167</v>
      </c>
      <c r="G38" s="124"/>
      <c r="H38" s="99"/>
      <c r="I38" s="156"/>
      <c r="J38" s="156"/>
      <c r="K38" s="156"/>
      <c r="L38" s="156"/>
      <c r="M38" s="152" t="s">
        <v>168</v>
      </c>
      <c r="N38" s="133"/>
      <c r="O38" s="134"/>
      <c r="P38" s="133"/>
      <c r="Q38" s="19" t="s">
        <v>20</v>
      </c>
    </row>
    <row r="39" s="92" customFormat="1" ht="27.75" customHeight="1" spans="1:17">
      <c r="A39" s="19">
        <f t="shared" si="12"/>
        <v>27</v>
      </c>
      <c r="B39" s="19">
        <f t="shared" si="12"/>
        <v>247</v>
      </c>
      <c r="C39" s="99">
        <f t="shared" si="2"/>
        <v>43892</v>
      </c>
      <c r="D39" s="99">
        <f t="shared" si="0"/>
        <v>43898</v>
      </c>
      <c r="E39" s="100">
        <f t="shared" si="11"/>
        <v>43882</v>
      </c>
      <c r="F39" s="99" t="s">
        <v>169</v>
      </c>
      <c r="G39" s="111"/>
      <c r="H39" s="19"/>
      <c r="I39" s="156"/>
      <c r="J39" s="156"/>
      <c r="K39" s="156"/>
      <c r="L39" s="156"/>
      <c r="M39" s="69" t="s">
        <v>65</v>
      </c>
      <c r="N39" s="133"/>
      <c r="O39" s="134"/>
      <c r="P39" s="133"/>
      <c r="Q39" s="19" t="s">
        <v>20</v>
      </c>
    </row>
    <row r="40" s="92" customFormat="1" ht="27.75" customHeight="1" spans="1:17">
      <c r="A40" s="19">
        <f t="shared" si="12"/>
        <v>28</v>
      </c>
      <c r="B40" s="19">
        <f t="shared" si="12"/>
        <v>248</v>
      </c>
      <c r="C40" s="99">
        <f t="shared" si="2"/>
        <v>43899</v>
      </c>
      <c r="D40" s="99">
        <f t="shared" si="0"/>
        <v>43905</v>
      </c>
      <c r="E40" s="100">
        <f t="shared" si="11"/>
        <v>43889</v>
      </c>
      <c r="F40" s="99" t="s">
        <v>170</v>
      </c>
      <c r="G40" s="111"/>
      <c r="H40" s="104"/>
      <c r="I40" s="156"/>
      <c r="J40" s="156"/>
      <c r="K40" s="156"/>
      <c r="L40" s="156"/>
      <c r="M40" s="152" t="s">
        <v>67</v>
      </c>
      <c r="N40" s="133"/>
      <c r="O40" s="134"/>
      <c r="P40" s="133"/>
      <c r="Q40" s="19" t="s">
        <v>20</v>
      </c>
    </row>
    <row r="41" s="92" customFormat="1" ht="27.75" customHeight="1" spans="1:17">
      <c r="A41" s="102" t="s">
        <v>24</v>
      </c>
      <c r="B41" s="102"/>
      <c r="C41" s="103">
        <f t="shared" si="2"/>
        <v>43906</v>
      </c>
      <c r="D41" s="103">
        <f t="shared" si="0"/>
        <v>43912</v>
      </c>
      <c r="E41" s="103"/>
      <c r="F41" s="102" t="s">
        <v>24</v>
      </c>
      <c r="G41" s="102"/>
      <c r="H41" s="102"/>
      <c r="I41" s="157"/>
      <c r="J41" s="157"/>
      <c r="K41" s="157"/>
      <c r="L41" s="157"/>
      <c r="M41" s="138"/>
      <c r="N41" s="138"/>
      <c r="O41" s="137"/>
      <c r="P41" s="138"/>
      <c r="Q41" s="102" t="s">
        <v>20</v>
      </c>
    </row>
    <row r="42" s="92" customFormat="1" ht="27.75" customHeight="1" spans="1:17">
      <c r="A42" s="19">
        <f>A40+1</f>
        <v>29</v>
      </c>
      <c r="B42" s="19">
        <f>B40+1</f>
        <v>249</v>
      </c>
      <c r="C42" s="99">
        <f t="shared" si="2"/>
        <v>43913</v>
      </c>
      <c r="D42" s="99">
        <f t="shared" si="0"/>
        <v>43919</v>
      </c>
      <c r="E42" s="100">
        <f t="shared" ref="E42:E46" si="13">C42-10</f>
        <v>43903</v>
      </c>
      <c r="F42" s="160" t="s">
        <v>82</v>
      </c>
      <c r="G42" s="111"/>
      <c r="H42" s="111"/>
      <c r="I42" s="156"/>
      <c r="J42" s="156"/>
      <c r="K42" s="156"/>
      <c r="L42" s="156"/>
      <c r="M42" s="133"/>
      <c r="N42" s="133"/>
      <c r="O42" s="134"/>
      <c r="P42" s="133"/>
      <c r="Q42" s="19" t="s">
        <v>20</v>
      </c>
    </row>
    <row r="43" s="92" customFormat="1" ht="27.75" customHeight="1" spans="1:17">
      <c r="A43" s="19">
        <f t="shared" ref="A43:B46" si="14">A42+1</f>
        <v>30</v>
      </c>
      <c r="B43" s="19">
        <f t="shared" si="14"/>
        <v>250</v>
      </c>
      <c r="C43" s="99">
        <f t="shared" si="2"/>
        <v>43920</v>
      </c>
      <c r="D43" s="99">
        <f t="shared" si="0"/>
        <v>43926</v>
      </c>
      <c r="E43" s="100">
        <f t="shared" si="13"/>
        <v>43910</v>
      </c>
      <c r="F43" s="99" t="s">
        <v>171</v>
      </c>
      <c r="G43" s="111"/>
      <c r="H43" s="19"/>
      <c r="I43" s="156"/>
      <c r="J43" s="156"/>
      <c r="K43" s="156"/>
      <c r="L43" s="156"/>
      <c r="M43" s="69" t="s">
        <v>71</v>
      </c>
      <c r="N43" s="133"/>
      <c r="O43" s="134"/>
      <c r="P43" s="133"/>
      <c r="Q43" s="19" t="s">
        <v>20</v>
      </c>
    </row>
    <row r="44" s="92" customFormat="1" ht="27.75" customHeight="1" spans="1:17">
      <c r="A44" s="19">
        <f t="shared" si="14"/>
        <v>31</v>
      </c>
      <c r="B44" s="19">
        <f t="shared" si="14"/>
        <v>251</v>
      </c>
      <c r="C44" s="99">
        <f t="shared" si="2"/>
        <v>43927</v>
      </c>
      <c r="D44" s="99">
        <f t="shared" si="0"/>
        <v>43933</v>
      </c>
      <c r="E44" s="100">
        <f t="shared" si="13"/>
        <v>43917</v>
      </c>
      <c r="F44" s="99" t="s">
        <v>172</v>
      </c>
      <c r="G44" s="111"/>
      <c r="H44" s="19"/>
      <c r="I44" s="156"/>
      <c r="J44" s="156"/>
      <c r="K44" s="156"/>
      <c r="L44" s="156"/>
      <c r="M44" s="156"/>
      <c r="N44" s="133"/>
      <c r="O44" s="134"/>
      <c r="P44" s="133"/>
      <c r="Q44" s="19" t="s">
        <v>20</v>
      </c>
    </row>
    <row r="45" s="92" customFormat="1" ht="27.75" customHeight="1" spans="1:17">
      <c r="A45" s="19">
        <f t="shared" si="14"/>
        <v>32</v>
      </c>
      <c r="B45" s="19">
        <f t="shared" si="14"/>
        <v>252</v>
      </c>
      <c r="C45" s="99">
        <f t="shared" si="2"/>
        <v>43934</v>
      </c>
      <c r="D45" s="99">
        <f t="shared" si="0"/>
        <v>43940</v>
      </c>
      <c r="E45" s="100">
        <f t="shared" si="13"/>
        <v>43924</v>
      </c>
      <c r="F45" s="99" t="s">
        <v>173</v>
      </c>
      <c r="G45" s="111"/>
      <c r="H45" s="111"/>
      <c r="I45" s="156"/>
      <c r="J45" s="156"/>
      <c r="K45" s="156"/>
      <c r="L45" s="156"/>
      <c r="M45" s="133"/>
      <c r="N45" s="133"/>
      <c r="O45" s="134"/>
      <c r="P45" s="133"/>
      <c r="Q45" s="19" t="s">
        <v>20</v>
      </c>
    </row>
    <row r="46" s="92" customFormat="1" ht="27.75" customHeight="1" spans="1:17">
      <c r="A46" s="19">
        <f t="shared" si="14"/>
        <v>33</v>
      </c>
      <c r="B46" s="19">
        <f t="shared" si="14"/>
        <v>253</v>
      </c>
      <c r="C46" s="99">
        <f t="shared" si="2"/>
        <v>43941</v>
      </c>
      <c r="D46" s="99">
        <f t="shared" si="0"/>
        <v>43947</v>
      </c>
      <c r="E46" s="100">
        <f t="shared" si="13"/>
        <v>43931</v>
      </c>
      <c r="F46" s="160" t="s">
        <v>82</v>
      </c>
      <c r="G46" s="111"/>
      <c r="H46" s="111"/>
      <c r="I46" s="156"/>
      <c r="J46" s="156"/>
      <c r="K46" s="156"/>
      <c r="L46" s="156"/>
      <c r="M46" s="133"/>
      <c r="N46" s="133"/>
      <c r="O46" s="134"/>
      <c r="P46" s="133"/>
      <c r="Q46" s="19" t="s">
        <v>20</v>
      </c>
    </row>
    <row r="47" s="92" customFormat="1" ht="27.75" customHeight="1" spans="1:17">
      <c r="A47" s="102" t="s">
        <v>24</v>
      </c>
      <c r="B47" s="102"/>
      <c r="C47" s="103">
        <f t="shared" si="2"/>
        <v>43948</v>
      </c>
      <c r="D47" s="103">
        <f t="shared" si="0"/>
        <v>43954</v>
      </c>
      <c r="E47" s="103"/>
      <c r="F47" s="102" t="s">
        <v>24</v>
      </c>
      <c r="G47" s="121"/>
      <c r="H47" s="102"/>
      <c r="I47" s="157"/>
      <c r="J47" s="157"/>
      <c r="K47" s="157"/>
      <c r="L47" s="157"/>
      <c r="M47" s="69" t="s">
        <v>75</v>
      </c>
      <c r="N47" s="138"/>
      <c r="O47" s="137"/>
      <c r="P47" s="138"/>
      <c r="Q47" s="102" t="s">
        <v>20</v>
      </c>
    </row>
    <row r="48" s="92" customFormat="1" ht="27.75" customHeight="1" spans="1:17">
      <c r="A48" s="19">
        <f>A46+1</f>
        <v>34</v>
      </c>
      <c r="B48" s="19">
        <f>B46+1</f>
        <v>254</v>
      </c>
      <c r="C48" s="99">
        <f t="shared" si="2"/>
        <v>43955</v>
      </c>
      <c r="D48" s="99">
        <f t="shared" si="0"/>
        <v>43961</v>
      </c>
      <c r="E48" s="100">
        <f t="shared" ref="E48:E55" si="15">C48-10</f>
        <v>43945</v>
      </c>
      <c r="F48" s="166" t="s">
        <v>174</v>
      </c>
      <c r="G48" s="125"/>
      <c r="H48" s="126"/>
      <c r="I48" s="156"/>
      <c r="J48" s="156"/>
      <c r="K48" s="156"/>
      <c r="L48" s="156"/>
      <c r="M48" s="133"/>
      <c r="N48" s="133"/>
      <c r="O48" s="133"/>
      <c r="P48" s="133"/>
      <c r="Q48" s="19" t="s">
        <v>20</v>
      </c>
    </row>
    <row r="49" s="92" customFormat="1" ht="27.75" customHeight="1" spans="1:17">
      <c r="A49" s="19">
        <f t="shared" ref="A49:B55" si="16">A48+1</f>
        <v>35</v>
      </c>
      <c r="B49" s="19">
        <f t="shared" si="16"/>
        <v>255</v>
      </c>
      <c r="C49" s="99">
        <f t="shared" si="2"/>
        <v>43962</v>
      </c>
      <c r="D49" s="99">
        <f t="shared" si="0"/>
        <v>43968</v>
      </c>
      <c r="E49" s="100">
        <f t="shared" si="15"/>
        <v>43952</v>
      </c>
      <c r="F49" s="166" t="s">
        <v>174</v>
      </c>
      <c r="G49" s="125"/>
      <c r="H49" s="116"/>
      <c r="I49" s="156"/>
      <c r="J49" s="156"/>
      <c r="K49" s="156"/>
      <c r="L49" s="156"/>
      <c r="M49" s="133"/>
      <c r="N49" s="133"/>
      <c r="O49" s="133"/>
      <c r="P49" s="133"/>
      <c r="Q49" s="19" t="s">
        <v>20</v>
      </c>
    </row>
    <row r="50" s="92" customFormat="1" ht="27.75" customHeight="1" spans="1:17">
      <c r="A50" s="19">
        <f t="shared" si="16"/>
        <v>36</v>
      </c>
      <c r="B50" s="19">
        <f t="shared" si="16"/>
        <v>256</v>
      </c>
      <c r="C50" s="99">
        <f t="shared" si="2"/>
        <v>43969</v>
      </c>
      <c r="D50" s="99">
        <f t="shared" si="0"/>
        <v>43975</v>
      </c>
      <c r="E50" s="100">
        <f t="shared" si="15"/>
        <v>43959</v>
      </c>
      <c r="F50" s="166" t="s">
        <v>174</v>
      </c>
      <c r="G50" s="111"/>
      <c r="H50" s="116"/>
      <c r="I50" s="156"/>
      <c r="J50" s="156"/>
      <c r="K50" s="156"/>
      <c r="L50" s="156"/>
      <c r="M50" s="133"/>
      <c r="N50" s="133"/>
      <c r="O50" s="133"/>
      <c r="P50" s="133"/>
      <c r="Q50" s="19" t="s">
        <v>20</v>
      </c>
    </row>
    <row r="51" s="92" customFormat="1" ht="27.75" customHeight="1" spans="1:17">
      <c r="A51" s="19">
        <f t="shared" si="16"/>
        <v>37</v>
      </c>
      <c r="B51" s="19">
        <f t="shared" si="16"/>
        <v>257</v>
      </c>
      <c r="C51" s="99">
        <f t="shared" si="2"/>
        <v>43976</v>
      </c>
      <c r="D51" s="99">
        <f t="shared" si="0"/>
        <v>43982</v>
      </c>
      <c r="E51" s="100">
        <f t="shared" si="15"/>
        <v>43966</v>
      </c>
      <c r="F51" s="160" t="s">
        <v>82</v>
      </c>
      <c r="G51" s="111"/>
      <c r="H51" s="19"/>
      <c r="I51" s="156"/>
      <c r="J51" s="156"/>
      <c r="K51" s="156"/>
      <c r="L51" s="156"/>
      <c r="M51" s="133"/>
      <c r="N51" s="133"/>
      <c r="O51" s="134"/>
      <c r="P51" s="133"/>
      <c r="Q51" s="19" t="s">
        <v>20</v>
      </c>
    </row>
    <row r="52" s="92" customFormat="1" ht="27.75" customHeight="1" spans="1:17">
      <c r="A52" s="19">
        <f t="shared" si="16"/>
        <v>38</v>
      </c>
      <c r="B52" s="19">
        <f t="shared" si="16"/>
        <v>258</v>
      </c>
      <c r="C52" s="99">
        <f t="shared" si="2"/>
        <v>43983</v>
      </c>
      <c r="D52" s="99">
        <f t="shared" si="0"/>
        <v>43989</v>
      </c>
      <c r="E52" s="100">
        <f t="shared" si="15"/>
        <v>43973</v>
      </c>
      <c r="F52" s="117" t="s">
        <v>175</v>
      </c>
      <c r="G52" s="111"/>
      <c r="H52" s="105"/>
      <c r="I52" s="156"/>
      <c r="J52" s="156"/>
      <c r="K52" s="156"/>
      <c r="L52" s="156"/>
      <c r="M52" s="69" t="s">
        <v>80</v>
      </c>
      <c r="N52" s="133"/>
      <c r="O52" s="134"/>
      <c r="P52" s="133"/>
      <c r="Q52" s="19" t="s">
        <v>20</v>
      </c>
    </row>
    <row r="53" s="92" customFormat="1" ht="27.75" customHeight="1" spans="1:17">
      <c r="A53" s="19">
        <f t="shared" si="16"/>
        <v>39</v>
      </c>
      <c r="B53" s="19">
        <f t="shared" si="16"/>
        <v>259</v>
      </c>
      <c r="C53" s="99">
        <f t="shared" si="2"/>
        <v>43990</v>
      </c>
      <c r="D53" s="99">
        <f t="shared" si="0"/>
        <v>43996</v>
      </c>
      <c r="E53" s="100">
        <f t="shared" si="15"/>
        <v>43980</v>
      </c>
      <c r="F53" s="166" t="s">
        <v>174</v>
      </c>
      <c r="G53" s="111"/>
      <c r="H53" s="125"/>
      <c r="I53" s="156"/>
      <c r="J53" s="156"/>
      <c r="K53" s="156"/>
      <c r="L53" s="156"/>
      <c r="M53" s="133"/>
      <c r="N53" s="133"/>
      <c r="O53" s="134"/>
      <c r="P53" s="133"/>
      <c r="Q53" s="19" t="s">
        <v>20</v>
      </c>
    </row>
    <row r="54" s="92" customFormat="1" ht="27.75" customHeight="1" spans="1:17">
      <c r="A54" s="19">
        <f t="shared" si="16"/>
        <v>40</v>
      </c>
      <c r="B54" s="19">
        <f t="shared" si="16"/>
        <v>260</v>
      </c>
      <c r="C54" s="99">
        <f t="shared" si="2"/>
        <v>43997</v>
      </c>
      <c r="D54" s="99">
        <f t="shared" si="0"/>
        <v>44003</v>
      </c>
      <c r="E54" s="100">
        <f t="shared" si="15"/>
        <v>43987</v>
      </c>
      <c r="F54" s="163" t="s">
        <v>111</v>
      </c>
      <c r="G54" s="111"/>
      <c r="H54" s="127"/>
      <c r="I54" s="156"/>
      <c r="J54" s="156"/>
      <c r="K54" s="156"/>
      <c r="L54" s="156"/>
      <c r="M54" s="133"/>
      <c r="N54" s="133"/>
      <c r="O54" s="134"/>
      <c r="P54" s="133"/>
      <c r="Q54" s="19" t="s">
        <v>20</v>
      </c>
    </row>
    <row r="55" s="92" customFormat="1" ht="27.75" customHeight="1" spans="1:17">
      <c r="A55" s="19">
        <f t="shared" si="16"/>
        <v>41</v>
      </c>
      <c r="B55" s="19">
        <f t="shared" si="16"/>
        <v>261</v>
      </c>
      <c r="C55" s="99">
        <f t="shared" si="2"/>
        <v>44004</v>
      </c>
      <c r="D55" s="99">
        <f t="shared" si="0"/>
        <v>44010</v>
      </c>
      <c r="E55" s="100">
        <f t="shared" si="15"/>
        <v>43994</v>
      </c>
      <c r="F55" s="104" t="s">
        <v>81</v>
      </c>
      <c r="G55" s="19"/>
      <c r="H55" s="116"/>
      <c r="I55" s="156"/>
      <c r="J55" s="156"/>
      <c r="K55" s="156"/>
      <c r="L55" s="156"/>
      <c r="M55" s="156"/>
      <c r="N55" s="133"/>
      <c r="O55" s="134"/>
      <c r="P55" s="133"/>
      <c r="Q55" s="19" t="s">
        <v>20</v>
      </c>
    </row>
    <row r="56" s="92" customFormat="1" ht="27.75" customHeight="1" spans="1:17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O56" s="59"/>
      <c r="Q56" s="91"/>
    </row>
    <row r="57" customHeight="1" spans="1:1">
      <c r="A57" s="4"/>
    </row>
    <row r="58" customHeight="1" spans="1:1">
      <c r="A58" s="4"/>
    </row>
    <row r="59" customHeight="1" spans="1:1">
      <c r="A59" s="4"/>
    </row>
    <row r="60" customHeight="1" spans="1:1">
      <c r="A60" s="4"/>
    </row>
    <row r="61" customHeight="1" spans="1:1">
      <c r="A61" s="4"/>
    </row>
    <row r="62" customHeight="1" spans="1:1">
      <c r="A62" s="4"/>
    </row>
    <row r="63" customHeight="1" spans="1:1">
      <c r="A63" s="4"/>
    </row>
    <row r="64" customHeight="1" spans="1:1">
      <c r="A64" s="4"/>
    </row>
  </sheetData>
  <sheetProtection selectLockedCells="1" selectUnlockedCells="1"/>
  <mergeCells count="23">
    <mergeCell ref="A1:N1"/>
    <mergeCell ref="A6:B6"/>
    <mergeCell ref="F6:H6"/>
    <mergeCell ref="A10:B10"/>
    <mergeCell ref="F10:H10"/>
    <mergeCell ref="A15:B15"/>
    <mergeCell ref="F15:H15"/>
    <mergeCell ref="A19:B19"/>
    <mergeCell ref="F19:H19"/>
    <mergeCell ref="A22:B22"/>
    <mergeCell ref="F22:H22"/>
    <mergeCell ref="A29:B29"/>
    <mergeCell ref="F29:H29"/>
    <mergeCell ref="A30:B30"/>
    <mergeCell ref="F30:H30"/>
    <mergeCell ref="A32:B32"/>
    <mergeCell ref="F32:H32"/>
    <mergeCell ref="A36:B36"/>
    <mergeCell ref="F36:H36"/>
    <mergeCell ref="A41:B41"/>
    <mergeCell ref="F41:H41"/>
    <mergeCell ref="A47:B47"/>
    <mergeCell ref="F47:H47"/>
  </mergeCells>
  <pageMargins left="0" right="0" top="0" bottom="0" header="0.509722222222222" footer="0.509722222222222"/>
  <pageSetup paperSize="8" scale="55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64"/>
  <sheetViews>
    <sheetView zoomScale="83" zoomScaleNormal="83" workbookViewId="0">
      <pane xSplit="4" ySplit="3" topLeftCell="E48" activePane="bottomRight" state="frozen"/>
      <selection/>
      <selection pane="topRight"/>
      <selection pane="bottomLeft"/>
      <selection pane="bottomRight" activeCell="F59" sqref="F59"/>
    </sheetView>
  </sheetViews>
  <sheetFormatPr defaultColWidth="9.88571428571429" defaultRowHeight="15" customHeight="1"/>
  <cols>
    <col min="1" max="1" width="7.1047619047619" style="2" customWidth="1"/>
    <col min="2" max="2" width="7.33333333333333" style="2" customWidth="1"/>
    <col min="3" max="4" width="10.1047619047619" style="2" customWidth="1"/>
    <col min="5" max="5" width="12.1047619047619" style="2" customWidth="1"/>
    <col min="6" max="6" width="56.1047619047619" style="2" customWidth="1"/>
    <col min="7" max="7" width="42.6666666666667" style="2" customWidth="1"/>
    <col min="8" max="8" width="35.4380952380952" style="2" customWidth="1"/>
    <col min="9" max="9" width="27.8857142857143" style="2" customWidth="1"/>
    <col min="10" max="11" width="15.8857142857143" style="2" customWidth="1"/>
    <col min="12" max="12" width="23.552380952381" style="2" customWidth="1"/>
    <col min="13" max="13" width="47.552380952381" style="3" customWidth="1"/>
    <col min="14" max="14" width="45.1047619047619" style="3" customWidth="1"/>
    <col min="15" max="15" width="46.1047619047619" style="4" customWidth="1"/>
    <col min="16" max="16" width="8" style="3" customWidth="1"/>
    <col min="17" max="17" width="8.43809523809524" style="2" customWidth="1"/>
    <col min="18" max="16384" width="9.88571428571429" style="3"/>
  </cols>
  <sheetData>
    <row r="1" s="90" customFormat="1" ht="27" customHeight="1" spans="1:17">
      <c r="A1" s="93" t="s">
        <v>176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130" t="s">
        <v>177</v>
      </c>
      <c r="Q1" s="158"/>
    </row>
    <row r="2" ht="12.75" customHeight="1" spans="1:15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59"/>
    </row>
    <row r="3" s="91" customFormat="1" customHeight="1" spans="1:17">
      <c r="A3" s="96" t="s">
        <v>133</v>
      </c>
      <c r="B3" s="96" t="s">
        <v>2</v>
      </c>
      <c r="C3" s="96" t="s">
        <v>3</v>
      </c>
      <c r="D3" s="96" t="s">
        <v>4</v>
      </c>
      <c r="E3" s="97" t="s">
        <v>5</v>
      </c>
      <c r="F3" s="98" t="s">
        <v>6</v>
      </c>
      <c r="G3" s="98" t="s">
        <v>7</v>
      </c>
      <c r="H3" s="98" t="s">
        <v>8</v>
      </c>
      <c r="I3" s="98" t="s">
        <v>9</v>
      </c>
      <c r="J3" s="98" t="s">
        <v>10</v>
      </c>
      <c r="K3" s="98" t="s">
        <v>10</v>
      </c>
      <c r="L3" s="98" t="s">
        <v>11</v>
      </c>
      <c r="M3" s="96" t="s">
        <v>12</v>
      </c>
      <c r="N3" s="96" t="s">
        <v>13</v>
      </c>
      <c r="O3" s="96" t="s">
        <v>134</v>
      </c>
      <c r="P3" s="96" t="s">
        <v>15</v>
      </c>
      <c r="Q3" s="96" t="s">
        <v>16</v>
      </c>
    </row>
    <row r="4" s="92" customFormat="1" ht="27.75" customHeight="1" spans="1:17">
      <c r="A4" s="19">
        <v>1</v>
      </c>
      <c r="B4" s="19">
        <v>179</v>
      </c>
      <c r="C4" s="99">
        <v>43283</v>
      </c>
      <c r="D4" s="99">
        <f t="shared" ref="D4:D55" si="0">C4+6</f>
        <v>43289</v>
      </c>
      <c r="E4" s="100">
        <f>C4-3</f>
        <v>43280</v>
      </c>
      <c r="F4" s="99" t="s">
        <v>17</v>
      </c>
      <c r="G4" s="99"/>
      <c r="H4" s="101" t="s">
        <v>135</v>
      </c>
      <c r="I4" s="101"/>
      <c r="J4" s="131"/>
      <c r="K4" s="132"/>
      <c r="L4" s="132"/>
      <c r="M4" s="133"/>
      <c r="N4" s="133"/>
      <c r="O4" s="134"/>
      <c r="P4" s="133"/>
      <c r="Q4" s="19" t="s">
        <v>20</v>
      </c>
    </row>
    <row r="5" s="92" customFormat="1" ht="27.75" customHeight="1" spans="1:17">
      <c r="A5" s="19">
        <f t="shared" ref="A5:A9" si="1">A4+1</f>
        <v>2</v>
      </c>
      <c r="B5" s="19">
        <f t="shared" ref="B5:B9" si="2">B4+1</f>
        <v>180</v>
      </c>
      <c r="C5" s="99">
        <f t="shared" ref="C5:C55" si="3">D4+1</f>
        <v>43290</v>
      </c>
      <c r="D5" s="99">
        <f t="shared" si="0"/>
        <v>43296</v>
      </c>
      <c r="E5" s="100">
        <f>C5-3</f>
        <v>43287</v>
      </c>
      <c r="F5" s="99" t="s">
        <v>21</v>
      </c>
      <c r="G5" s="99"/>
      <c r="H5" s="101" t="s">
        <v>146</v>
      </c>
      <c r="I5" s="101"/>
      <c r="J5" s="135"/>
      <c r="K5" s="132"/>
      <c r="L5" s="132"/>
      <c r="M5" s="133"/>
      <c r="N5" s="134"/>
      <c r="O5" s="134"/>
      <c r="P5" s="133"/>
      <c r="Q5" s="19" t="s">
        <v>20</v>
      </c>
    </row>
    <row r="6" s="92" customFormat="1" ht="27.75" customHeight="1" spans="1:17">
      <c r="A6" s="102" t="s">
        <v>24</v>
      </c>
      <c r="B6" s="102"/>
      <c r="C6" s="103">
        <f t="shared" si="3"/>
        <v>43297</v>
      </c>
      <c r="D6" s="103">
        <f t="shared" si="0"/>
        <v>43303</v>
      </c>
      <c r="E6" s="103"/>
      <c r="F6" s="102" t="s">
        <v>24</v>
      </c>
      <c r="G6" s="102"/>
      <c r="H6" s="102"/>
      <c r="I6" s="136"/>
      <c r="J6" s="103"/>
      <c r="K6" s="103"/>
      <c r="L6" s="103"/>
      <c r="M6" s="102"/>
      <c r="N6" s="102"/>
      <c r="O6" s="137"/>
      <c r="P6" s="138"/>
      <c r="Q6" s="102" t="s">
        <v>20</v>
      </c>
    </row>
    <row r="7" s="92" customFormat="1" ht="27.75" customHeight="1" spans="1:17">
      <c r="A7" s="19">
        <f>A5+1</f>
        <v>3</v>
      </c>
      <c r="B7" s="19">
        <f>B5+1</f>
        <v>181</v>
      </c>
      <c r="C7" s="99">
        <f t="shared" si="3"/>
        <v>43304</v>
      </c>
      <c r="D7" s="99">
        <f t="shared" si="0"/>
        <v>43310</v>
      </c>
      <c r="E7" s="100">
        <f t="shared" ref="E7:E9" si="4">C7-10</f>
        <v>43294</v>
      </c>
      <c r="F7" s="104" t="s">
        <v>178</v>
      </c>
      <c r="G7" s="105"/>
      <c r="H7" s="106" t="s">
        <v>138</v>
      </c>
      <c r="I7" s="139" t="s">
        <v>139</v>
      </c>
      <c r="J7" s="135"/>
      <c r="K7" s="131"/>
      <c r="L7" s="131"/>
      <c r="M7" s="131"/>
      <c r="N7" s="133"/>
      <c r="O7" s="134"/>
      <c r="P7" s="133"/>
      <c r="Q7" s="19" t="s">
        <v>20</v>
      </c>
    </row>
    <row r="8" s="92" customFormat="1" ht="27.75" customHeight="1" spans="1:17">
      <c r="A8" s="19">
        <f t="shared" si="1"/>
        <v>4</v>
      </c>
      <c r="B8" s="19">
        <f t="shared" si="2"/>
        <v>182</v>
      </c>
      <c r="C8" s="99">
        <f t="shared" si="3"/>
        <v>43311</v>
      </c>
      <c r="D8" s="99">
        <f t="shared" si="0"/>
        <v>43317</v>
      </c>
      <c r="E8" s="100">
        <f t="shared" si="4"/>
        <v>43301</v>
      </c>
      <c r="F8" s="99" t="s">
        <v>179</v>
      </c>
      <c r="G8" s="105"/>
      <c r="H8" s="107" t="s">
        <v>141</v>
      </c>
      <c r="I8" s="106" t="s">
        <v>142</v>
      </c>
      <c r="J8" s="135"/>
      <c r="K8" s="131"/>
      <c r="L8" s="131"/>
      <c r="M8" s="69" t="s">
        <v>143</v>
      </c>
      <c r="N8" s="140" t="s">
        <v>180</v>
      </c>
      <c r="O8" s="134"/>
      <c r="P8" s="133"/>
      <c r="Q8" s="19" t="s">
        <v>20</v>
      </c>
    </row>
    <row r="9" s="92" customFormat="1" ht="27.75" customHeight="1" spans="1:17">
      <c r="A9" s="89">
        <f t="shared" si="1"/>
        <v>5</v>
      </c>
      <c r="B9" s="89">
        <f t="shared" si="2"/>
        <v>183</v>
      </c>
      <c r="C9" s="108">
        <f t="shared" si="3"/>
        <v>43318</v>
      </c>
      <c r="D9" s="108">
        <f t="shared" si="0"/>
        <v>43324</v>
      </c>
      <c r="E9" s="100">
        <f t="shared" si="4"/>
        <v>43308</v>
      </c>
      <c r="F9" s="109" t="s">
        <v>144</v>
      </c>
      <c r="G9" s="99"/>
      <c r="H9" s="110" t="s">
        <v>145</v>
      </c>
      <c r="I9" s="141" t="s">
        <v>136</v>
      </c>
      <c r="J9" s="142"/>
      <c r="K9" s="142"/>
      <c r="L9" s="143"/>
      <c r="M9" s="144"/>
      <c r="N9" s="144"/>
      <c r="O9" s="145"/>
      <c r="P9" s="144"/>
      <c r="Q9" s="89" t="s">
        <v>20</v>
      </c>
    </row>
    <row r="10" s="92" customFormat="1" ht="27.75" customHeight="1" spans="1:17">
      <c r="A10" s="102" t="s">
        <v>24</v>
      </c>
      <c r="B10" s="102"/>
      <c r="C10" s="103">
        <f t="shared" si="3"/>
        <v>43325</v>
      </c>
      <c r="D10" s="103">
        <f t="shared" si="0"/>
        <v>43331</v>
      </c>
      <c r="E10" s="103"/>
      <c r="F10" s="102" t="s">
        <v>24</v>
      </c>
      <c r="G10" s="102"/>
      <c r="H10" s="102"/>
      <c r="I10" s="146"/>
      <c r="J10" s="147"/>
      <c r="K10" s="147"/>
      <c r="L10" s="103"/>
      <c r="M10" s="138"/>
      <c r="N10" s="138"/>
      <c r="O10" s="137"/>
      <c r="P10" s="138"/>
      <c r="Q10" s="102" t="s">
        <v>20</v>
      </c>
    </row>
    <row r="11" s="92" customFormat="1" ht="27.75" customHeight="1" spans="1:17">
      <c r="A11" s="19">
        <f>A9+1</f>
        <v>6</v>
      </c>
      <c r="B11" s="19">
        <f>B9+1</f>
        <v>184</v>
      </c>
      <c r="C11" s="99">
        <f t="shared" si="3"/>
        <v>43332</v>
      </c>
      <c r="D11" s="99">
        <f t="shared" si="0"/>
        <v>43338</v>
      </c>
      <c r="E11" s="100">
        <f t="shared" ref="E11:E14" si="5">C11-10</f>
        <v>43322</v>
      </c>
      <c r="F11" s="111" t="s">
        <v>181</v>
      </c>
      <c r="G11" s="111"/>
      <c r="H11" s="106" t="s">
        <v>148</v>
      </c>
      <c r="I11" s="135"/>
      <c r="J11" s="132"/>
      <c r="K11" s="132"/>
      <c r="L11" s="132"/>
      <c r="M11" s="133"/>
      <c r="N11" s="148"/>
      <c r="O11" s="134"/>
      <c r="P11" s="133"/>
      <c r="Q11" s="19" t="s">
        <v>20</v>
      </c>
    </row>
    <row r="12" s="92" customFormat="1" ht="27.75" customHeight="1" spans="1:17">
      <c r="A12" s="19">
        <f t="shared" ref="A12:B14" si="6">A11+1</f>
        <v>7</v>
      </c>
      <c r="B12" s="19">
        <f t="shared" si="6"/>
        <v>185</v>
      </c>
      <c r="C12" s="99">
        <f t="shared" si="3"/>
        <v>43339</v>
      </c>
      <c r="D12" s="99">
        <f t="shared" si="0"/>
        <v>43345</v>
      </c>
      <c r="E12" s="100">
        <f t="shared" si="5"/>
        <v>43329</v>
      </c>
      <c r="F12" s="111" t="s">
        <v>182</v>
      </c>
      <c r="G12" s="111"/>
      <c r="H12" s="112"/>
      <c r="I12" s="131"/>
      <c r="J12" s="132"/>
      <c r="K12" s="132"/>
      <c r="L12" s="132"/>
      <c r="M12" s="69" t="s">
        <v>150</v>
      </c>
      <c r="N12" s="133"/>
      <c r="O12" s="134"/>
      <c r="P12" s="133"/>
      <c r="Q12" s="19" t="s">
        <v>20</v>
      </c>
    </row>
    <row r="13" s="92" customFormat="1" ht="27.75" customHeight="1" spans="1:17">
      <c r="A13" s="19">
        <f t="shared" si="6"/>
        <v>8</v>
      </c>
      <c r="B13" s="19">
        <f t="shared" si="6"/>
        <v>186</v>
      </c>
      <c r="C13" s="99">
        <f t="shared" si="3"/>
        <v>43346</v>
      </c>
      <c r="D13" s="99">
        <f t="shared" si="0"/>
        <v>43352</v>
      </c>
      <c r="E13" s="100">
        <f t="shared" si="5"/>
        <v>43336</v>
      </c>
      <c r="F13" s="111" t="s">
        <v>183</v>
      </c>
      <c r="G13" s="111"/>
      <c r="H13" s="113"/>
      <c r="I13" s="132"/>
      <c r="J13" s="132"/>
      <c r="K13" s="132"/>
      <c r="L13" s="132"/>
      <c r="M13" s="133"/>
      <c r="N13" s="133"/>
      <c r="O13" s="134"/>
      <c r="P13" s="133"/>
      <c r="Q13" s="19" t="s">
        <v>20</v>
      </c>
    </row>
    <row r="14" s="92" customFormat="1" ht="27.75" customHeight="1" spans="1:17">
      <c r="A14" s="19">
        <f t="shared" si="6"/>
        <v>9</v>
      </c>
      <c r="B14" s="19">
        <f t="shared" si="6"/>
        <v>187</v>
      </c>
      <c r="C14" s="99">
        <f t="shared" si="3"/>
        <v>43353</v>
      </c>
      <c r="D14" s="99">
        <f t="shared" si="0"/>
        <v>43359</v>
      </c>
      <c r="E14" s="100">
        <f t="shared" si="5"/>
        <v>43343</v>
      </c>
      <c r="F14" s="114" t="s">
        <v>161</v>
      </c>
      <c r="G14" s="111"/>
      <c r="H14" s="19"/>
      <c r="I14" s="132"/>
      <c r="J14" s="132"/>
      <c r="K14" s="132"/>
      <c r="L14" s="132"/>
      <c r="M14" s="133"/>
      <c r="N14" s="149" t="s">
        <v>184</v>
      </c>
      <c r="O14" s="134"/>
      <c r="P14" s="133"/>
      <c r="Q14" s="19" t="s">
        <v>20</v>
      </c>
    </row>
    <row r="15" s="92" customFormat="1" ht="27.75" customHeight="1" spans="1:17">
      <c r="A15" s="102" t="s">
        <v>24</v>
      </c>
      <c r="B15" s="102"/>
      <c r="C15" s="103">
        <f t="shared" si="3"/>
        <v>43360</v>
      </c>
      <c r="D15" s="103">
        <f t="shared" si="0"/>
        <v>43366</v>
      </c>
      <c r="E15" s="103"/>
      <c r="F15" s="102" t="s">
        <v>24</v>
      </c>
      <c r="G15" s="102"/>
      <c r="H15" s="102"/>
      <c r="I15" s="103"/>
      <c r="J15" s="103"/>
      <c r="K15" s="103"/>
      <c r="L15" s="103"/>
      <c r="M15" s="102"/>
      <c r="N15" s="102"/>
      <c r="O15" s="137"/>
      <c r="P15" s="138"/>
      <c r="Q15" s="102" t="s">
        <v>20</v>
      </c>
    </row>
    <row r="16" s="92" customFormat="1" ht="27.75" customHeight="1" spans="1:17">
      <c r="A16" s="19">
        <f>A14+1</f>
        <v>10</v>
      </c>
      <c r="B16" s="19">
        <f>B14+1</f>
        <v>188</v>
      </c>
      <c r="C16" s="99">
        <f t="shared" si="3"/>
        <v>43367</v>
      </c>
      <c r="D16" s="99">
        <f t="shared" si="0"/>
        <v>43373</v>
      </c>
      <c r="E16" s="100">
        <f t="shared" ref="E16:E23" si="7">C16-10</f>
        <v>43357</v>
      </c>
      <c r="F16" s="115" t="s">
        <v>51</v>
      </c>
      <c r="G16"/>
      <c r="H16" s="116"/>
      <c r="I16" s="132"/>
      <c r="J16" s="132"/>
      <c r="K16" s="132"/>
      <c r="L16" s="132"/>
      <c r="M16" s="69" t="s">
        <v>154</v>
      </c>
      <c r="N16" s="133"/>
      <c r="O16" s="80"/>
      <c r="P16" s="133"/>
      <c r="Q16" s="19" t="s">
        <v>20</v>
      </c>
    </row>
    <row r="17" s="92" customFormat="1" ht="27.75" customHeight="1" spans="1:17">
      <c r="A17" s="19">
        <f t="shared" ref="A17:A23" si="8">A16+1</f>
        <v>11</v>
      </c>
      <c r="B17" s="19">
        <f t="shared" ref="B17:B23" si="9">B16+1</f>
        <v>189</v>
      </c>
      <c r="C17" s="99">
        <f t="shared" si="3"/>
        <v>43374</v>
      </c>
      <c r="D17" s="99">
        <f t="shared" si="0"/>
        <v>43380</v>
      </c>
      <c r="E17" s="100">
        <f t="shared" si="7"/>
        <v>43364</v>
      </c>
      <c r="F17" s="117" t="s">
        <v>155</v>
      </c>
      <c r="G17" s="105"/>
      <c r="H17" s="116"/>
      <c r="I17" s="132"/>
      <c r="J17" s="132"/>
      <c r="K17" s="132"/>
      <c r="L17" s="132"/>
      <c r="M17" s="133"/>
      <c r="N17" s="133"/>
      <c r="O17" s="134"/>
      <c r="P17" s="133"/>
      <c r="Q17" s="19" t="s">
        <v>20</v>
      </c>
    </row>
    <row r="18" s="92" customFormat="1" ht="27.75" customHeight="1" spans="1:17">
      <c r="A18" s="102" t="s">
        <v>24</v>
      </c>
      <c r="B18" s="102"/>
      <c r="C18" s="103">
        <f t="shared" si="3"/>
        <v>43381</v>
      </c>
      <c r="D18" s="103">
        <f t="shared" si="0"/>
        <v>43387</v>
      </c>
      <c r="E18" s="103"/>
      <c r="F18" s="102" t="s">
        <v>24</v>
      </c>
      <c r="G18" s="102"/>
      <c r="H18" s="102"/>
      <c r="I18" s="103"/>
      <c r="J18" s="103"/>
      <c r="K18" s="103"/>
      <c r="L18" s="103"/>
      <c r="M18" s="137"/>
      <c r="N18" s="150" t="s">
        <v>185</v>
      </c>
      <c r="O18" s="137"/>
      <c r="P18" s="138"/>
      <c r="Q18" s="102" t="s">
        <v>20</v>
      </c>
    </row>
    <row r="19" s="92" customFormat="1" ht="27.75" customHeight="1" spans="1:17">
      <c r="A19" s="19">
        <f>A17+1</f>
        <v>12</v>
      </c>
      <c r="B19" s="19">
        <f>B17+1</f>
        <v>190</v>
      </c>
      <c r="C19" s="99">
        <f t="shared" si="3"/>
        <v>43388</v>
      </c>
      <c r="D19" s="99">
        <f t="shared" si="0"/>
        <v>43394</v>
      </c>
      <c r="E19" s="100">
        <f t="shared" si="7"/>
        <v>43378</v>
      </c>
      <c r="F19" s="115" t="s">
        <v>111</v>
      </c>
      <c r="G19" s="111"/>
      <c r="H19" s="111"/>
      <c r="I19" s="132"/>
      <c r="J19" s="132"/>
      <c r="K19" s="132"/>
      <c r="L19" s="132"/>
      <c r="M19" s="133"/>
      <c r="N19" s="133"/>
      <c r="O19" s="134"/>
      <c r="P19" s="133"/>
      <c r="Q19" s="19" t="s">
        <v>20</v>
      </c>
    </row>
    <row r="20" s="92" customFormat="1" ht="27.75" customHeight="1" spans="1:17">
      <c r="A20" s="19">
        <f t="shared" si="8"/>
        <v>13</v>
      </c>
      <c r="B20" s="19">
        <f t="shared" si="9"/>
        <v>191</v>
      </c>
      <c r="C20" s="99">
        <f t="shared" si="3"/>
        <v>43395</v>
      </c>
      <c r="D20" s="99">
        <f t="shared" si="0"/>
        <v>43401</v>
      </c>
      <c r="E20" s="100">
        <f t="shared" si="7"/>
        <v>43385</v>
      </c>
      <c r="F20" s="111" t="s">
        <v>186</v>
      </c>
      <c r="G20" s="111"/>
      <c r="H20" s="102" t="s">
        <v>187</v>
      </c>
      <c r="I20" s="132"/>
      <c r="J20" s="132"/>
      <c r="K20" s="132"/>
      <c r="L20" s="132"/>
      <c r="M20" s="133"/>
      <c r="N20" s="133"/>
      <c r="O20" s="134"/>
      <c r="P20" s="133"/>
      <c r="Q20" s="19"/>
    </row>
    <row r="21" s="92" customFormat="1" ht="27.75" customHeight="1" spans="1:17">
      <c r="A21" s="19">
        <f t="shared" si="8"/>
        <v>14</v>
      </c>
      <c r="B21" s="19">
        <f t="shared" si="9"/>
        <v>192</v>
      </c>
      <c r="C21" s="99">
        <f t="shared" si="3"/>
        <v>43402</v>
      </c>
      <c r="D21" s="99">
        <f t="shared" si="0"/>
        <v>43408</v>
      </c>
      <c r="E21" s="100">
        <f t="shared" si="7"/>
        <v>43392</v>
      </c>
      <c r="F21" s="111" t="s">
        <v>188</v>
      </c>
      <c r="G21" s="111" t="s">
        <v>189</v>
      </c>
      <c r="H21" s="102" t="s">
        <v>190</v>
      </c>
      <c r="I21" s="132"/>
      <c r="J21" s="132"/>
      <c r="K21" s="132"/>
      <c r="L21" s="151"/>
      <c r="M21" s="69" t="s">
        <v>48</v>
      </c>
      <c r="N21" s="133"/>
      <c r="O21" s="134"/>
      <c r="P21" s="133"/>
      <c r="Q21" s="19" t="s">
        <v>20</v>
      </c>
    </row>
    <row r="22" s="92" customFormat="1" ht="27.75" customHeight="1" spans="1:17">
      <c r="A22" s="19">
        <f t="shared" si="8"/>
        <v>15</v>
      </c>
      <c r="B22" s="19">
        <f t="shared" si="9"/>
        <v>193</v>
      </c>
      <c r="C22" s="99">
        <f t="shared" si="3"/>
        <v>43409</v>
      </c>
      <c r="D22" s="99">
        <f t="shared" si="0"/>
        <v>43415</v>
      </c>
      <c r="E22" s="100">
        <f t="shared" si="7"/>
        <v>43399</v>
      </c>
      <c r="F22" s="118" t="s">
        <v>103</v>
      </c>
      <c r="G22" s="111"/>
      <c r="H22" s="19"/>
      <c r="I22" s="132"/>
      <c r="J22" s="132"/>
      <c r="K22" s="132"/>
      <c r="L22" s="151"/>
      <c r="M22" s="152" t="s">
        <v>104</v>
      </c>
      <c r="N22" s="133"/>
      <c r="O22" s="134"/>
      <c r="P22" s="133"/>
      <c r="Q22" s="19" t="s">
        <v>20</v>
      </c>
    </row>
    <row r="23" s="92" customFormat="1" ht="27.75" customHeight="1" spans="1:17">
      <c r="A23" s="19">
        <f t="shared" si="8"/>
        <v>16</v>
      </c>
      <c r="B23" s="19">
        <f t="shared" si="9"/>
        <v>194</v>
      </c>
      <c r="C23" s="99">
        <f t="shared" si="3"/>
        <v>43416</v>
      </c>
      <c r="D23" s="99">
        <f t="shared" si="0"/>
        <v>43422</v>
      </c>
      <c r="E23" s="100">
        <f t="shared" si="7"/>
        <v>43406</v>
      </c>
      <c r="F23" s="111" t="s">
        <v>191</v>
      </c>
      <c r="G23" s="111"/>
      <c r="H23" s="19"/>
      <c r="I23" s="132"/>
      <c r="J23" s="132"/>
      <c r="K23" s="132"/>
      <c r="L23" s="132"/>
      <c r="M23" s="133"/>
      <c r="N23" s="133"/>
      <c r="O23" s="134"/>
      <c r="P23" s="133"/>
      <c r="Q23" s="19" t="s">
        <v>20</v>
      </c>
    </row>
    <row r="24" s="92" customFormat="1" ht="27.75" customHeight="1" spans="1:17">
      <c r="A24" s="102" t="s">
        <v>24</v>
      </c>
      <c r="B24" s="102"/>
      <c r="C24" s="103">
        <f t="shared" si="3"/>
        <v>43423</v>
      </c>
      <c r="D24" s="103">
        <f t="shared" si="0"/>
        <v>43429</v>
      </c>
      <c r="E24" s="103"/>
      <c r="F24" s="102" t="s">
        <v>24</v>
      </c>
      <c r="G24" s="102"/>
      <c r="H24" s="102"/>
      <c r="I24" s="103"/>
      <c r="J24" s="103"/>
      <c r="K24" s="103"/>
      <c r="L24" s="103"/>
      <c r="M24" s="138"/>
      <c r="N24" s="138"/>
      <c r="O24" s="137"/>
      <c r="P24" s="138"/>
      <c r="Q24" s="102" t="s">
        <v>20</v>
      </c>
    </row>
    <row r="25" s="92" customFormat="1" ht="27.75" customHeight="1" spans="1:17">
      <c r="A25" s="19">
        <f>A23+1</f>
        <v>17</v>
      </c>
      <c r="B25" s="19">
        <f>B23+1</f>
        <v>195</v>
      </c>
      <c r="C25" s="99">
        <f t="shared" si="3"/>
        <v>43430</v>
      </c>
      <c r="D25" s="99">
        <f t="shared" si="0"/>
        <v>43436</v>
      </c>
      <c r="E25" s="100">
        <f t="shared" ref="E25:E28" si="10">C25-10</f>
        <v>43420</v>
      </c>
      <c r="F25" s="111" t="s">
        <v>192</v>
      </c>
      <c r="G25" s="111"/>
      <c r="H25" s="111"/>
      <c r="I25" s="132"/>
      <c r="J25" s="132"/>
      <c r="K25" s="132"/>
      <c r="L25" s="132"/>
      <c r="M25" s="153"/>
      <c r="N25" s="153"/>
      <c r="O25" s="154"/>
      <c r="P25" s="133"/>
      <c r="Q25" s="19" t="s">
        <v>20</v>
      </c>
    </row>
    <row r="26" s="92" customFormat="1" ht="27.75" customHeight="1" spans="1:17">
      <c r="A26" s="19">
        <f t="shared" ref="A26:B28" si="11">A25+1</f>
        <v>18</v>
      </c>
      <c r="B26" s="19">
        <f t="shared" si="11"/>
        <v>196</v>
      </c>
      <c r="C26" s="99">
        <f t="shared" si="3"/>
        <v>43437</v>
      </c>
      <c r="D26" s="99">
        <f t="shared" si="0"/>
        <v>43443</v>
      </c>
      <c r="E26" s="100">
        <f t="shared" si="10"/>
        <v>43427</v>
      </c>
      <c r="F26" s="119" t="s">
        <v>82</v>
      </c>
      <c r="G26" s="119"/>
      <c r="H26" s="104"/>
      <c r="I26" s="132"/>
      <c r="J26" s="132"/>
      <c r="K26" s="132"/>
      <c r="L26" s="132"/>
      <c r="M26" s="69" t="s">
        <v>109</v>
      </c>
      <c r="N26" s="133"/>
      <c r="O26" s="154"/>
      <c r="P26" s="133"/>
      <c r="Q26" s="19" t="s">
        <v>20</v>
      </c>
    </row>
    <row r="27" s="92" customFormat="1" ht="27.75" customHeight="1" spans="1:17">
      <c r="A27" s="19">
        <f t="shared" si="11"/>
        <v>19</v>
      </c>
      <c r="B27" s="19">
        <f t="shared" si="11"/>
        <v>197</v>
      </c>
      <c r="C27" s="99">
        <f t="shared" si="3"/>
        <v>43444</v>
      </c>
      <c r="D27" s="99">
        <f t="shared" si="0"/>
        <v>43450</v>
      </c>
      <c r="E27" s="100">
        <f t="shared" si="10"/>
        <v>43434</v>
      </c>
      <c r="F27" s="111" t="s">
        <v>193</v>
      </c>
      <c r="G27" s="111"/>
      <c r="H27" s="19"/>
      <c r="I27" s="132"/>
      <c r="J27" s="132"/>
      <c r="K27" s="132"/>
      <c r="L27" s="132"/>
      <c r="M27" s="133"/>
      <c r="N27" s="133"/>
      <c r="O27" s="155"/>
      <c r="P27" s="133"/>
      <c r="Q27" s="19" t="s">
        <v>20</v>
      </c>
    </row>
    <row r="28" s="92" customFormat="1" ht="27.75" customHeight="1" spans="1:17">
      <c r="A28" s="19">
        <f t="shared" si="11"/>
        <v>20</v>
      </c>
      <c r="B28" s="19">
        <f t="shared" si="11"/>
        <v>198</v>
      </c>
      <c r="C28" s="99">
        <f t="shared" si="3"/>
        <v>43451</v>
      </c>
      <c r="D28" s="99">
        <f t="shared" si="0"/>
        <v>43457</v>
      </c>
      <c r="E28" s="100">
        <f t="shared" si="10"/>
        <v>43441</v>
      </c>
      <c r="F28" s="111" t="s">
        <v>194</v>
      </c>
      <c r="G28" s="111"/>
      <c r="H28" s="19"/>
      <c r="I28" s="156"/>
      <c r="J28" s="156"/>
      <c r="K28" s="156"/>
      <c r="L28" s="132"/>
      <c r="M28" s="133"/>
      <c r="N28" s="133"/>
      <c r="O28" s="134"/>
      <c r="P28" s="133"/>
      <c r="Q28" s="19" t="s">
        <v>20</v>
      </c>
    </row>
    <row r="29" s="92" customFormat="1" ht="27.75" customHeight="1" spans="1:17">
      <c r="A29" s="102" t="s">
        <v>24</v>
      </c>
      <c r="B29" s="102"/>
      <c r="C29" s="103">
        <f t="shared" si="3"/>
        <v>43458</v>
      </c>
      <c r="D29" s="103">
        <f t="shared" si="0"/>
        <v>43464</v>
      </c>
      <c r="E29" s="103"/>
      <c r="F29" s="102" t="s">
        <v>24</v>
      </c>
      <c r="G29" s="102"/>
      <c r="H29" s="102"/>
      <c r="I29" s="157"/>
      <c r="J29" s="157"/>
      <c r="K29" s="157"/>
      <c r="L29" s="157"/>
      <c r="M29" s="102"/>
      <c r="N29" s="102"/>
      <c r="O29" s="137"/>
      <c r="P29" s="138"/>
      <c r="Q29" s="102" t="s">
        <v>20</v>
      </c>
    </row>
    <row r="30" s="92" customFormat="1" ht="27.75" customHeight="1" spans="1:17">
      <c r="A30" s="102" t="s">
        <v>24</v>
      </c>
      <c r="B30" s="102"/>
      <c r="C30" s="103">
        <f t="shared" si="3"/>
        <v>43465</v>
      </c>
      <c r="D30" s="103">
        <f t="shared" si="0"/>
        <v>43471</v>
      </c>
      <c r="E30" s="103"/>
      <c r="F30" s="102" t="s">
        <v>24</v>
      </c>
      <c r="G30" s="102"/>
      <c r="H30" s="102"/>
      <c r="I30" s="157"/>
      <c r="J30" s="157"/>
      <c r="K30" s="157"/>
      <c r="L30" s="157"/>
      <c r="M30" s="102"/>
      <c r="N30" s="138"/>
      <c r="O30" s="137"/>
      <c r="P30" s="138"/>
      <c r="Q30" s="102" t="s">
        <v>20</v>
      </c>
    </row>
    <row r="31" s="92" customFormat="1" ht="27.75" customHeight="1" spans="1:17">
      <c r="A31" s="19">
        <f>A28+1</f>
        <v>21</v>
      </c>
      <c r="B31" s="19">
        <f>B28+1</f>
        <v>199</v>
      </c>
      <c r="C31" s="99">
        <f t="shared" si="3"/>
        <v>43472</v>
      </c>
      <c r="D31" s="99">
        <f t="shared" si="0"/>
        <v>43478</v>
      </c>
      <c r="E31" s="100">
        <f t="shared" ref="E31:E35" si="12">C31-10</f>
        <v>43462</v>
      </c>
      <c r="F31" s="120" t="s">
        <v>195</v>
      </c>
      <c r="G31" s="111"/>
      <c r="H31" s="99"/>
      <c r="I31" s="156"/>
      <c r="J31" s="156"/>
      <c r="K31" s="156"/>
      <c r="L31" s="156"/>
      <c r="M31" s="69" t="s">
        <v>55</v>
      </c>
      <c r="N31" s="153"/>
      <c r="O31" s="134"/>
      <c r="P31" s="133"/>
      <c r="Q31" s="19" t="s">
        <v>20</v>
      </c>
    </row>
    <row r="32" s="92" customFormat="1" ht="27.75" customHeight="1" spans="1:17">
      <c r="A32" s="19">
        <f t="shared" ref="A32:B35" si="13">A31+1</f>
        <v>22</v>
      </c>
      <c r="B32" s="19">
        <f t="shared" si="13"/>
        <v>200</v>
      </c>
      <c r="C32" s="99">
        <f t="shared" si="3"/>
        <v>43479</v>
      </c>
      <c r="D32" s="99">
        <f t="shared" si="0"/>
        <v>43485</v>
      </c>
      <c r="E32" s="100">
        <f t="shared" si="12"/>
        <v>43469</v>
      </c>
      <c r="F32" s="111" t="s">
        <v>196</v>
      </c>
      <c r="G32" s="111"/>
      <c r="H32" s="99"/>
      <c r="I32" s="156"/>
      <c r="J32" s="156"/>
      <c r="K32" s="156"/>
      <c r="L32" s="156"/>
      <c r="M32" s="153"/>
      <c r="N32" s="153"/>
      <c r="O32" s="134"/>
      <c r="P32" s="133"/>
      <c r="Q32" s="19" t="s">
        <v>20</v>
      </c>
    </row>
    <row r="33" s="92" customFormat="1" ht="27.75" customHeight="1" spans="1:17">
      <c r="A33" s="19">
        <f t="shared" si="13"/>
        <v>23</v>
      </c>
      <c r="B33" s="19">
        <f t="shared" si="13"/>
        <v>201</v>
      </c>
      <c r="C33" s="99">
        <f t="shared" si="3"/>
        <v>43486</v>
      </c>
      <c r="D33" s="99">
        <f t="shared" si="0"/>
        <v>43492</v>
      </c>
      <c r="E33" s="100">
        <f t="shared" si="12"/>
        <v>43476</v>
      </c>
      <c r="F33" s="111" t="s">
        <v>197</v>
      </c>
      <c r="G33" s="111" t="s">
        <v>198</v>
      </c>
      <c r="H33" s="111"/>
      <c r="I33" s="156"/>
      <c r="J33" s="156"/>
      <c r="K33" s="156"/>
      <c r="L33" s="156"/>
      <c r="M33" s="152" t="s">
        <v>58</v>
      </c>
      <c r="N33" s="153"/>
      <c r="O33" s="134"/>
      <c r="P33" s="133"/>
      <c r="Q33" s="19" t="s">
        <v>20</v>
      </c>
    </row>
    <row r="34" s="92" customFormat="1" ht="27.75" customHeight="1" spans="1:17">
      <c r="A34" s="19">
        <f t="shared" si="13"/>
        <v>24</v>
      </c>
      <c r="B34" s="19">
        <f t="shared" si="13"/>
        <v>202</v>
      </c>
      <c r="C34" s="99">
        <f t="shared" si="3"/>
        <v>43493</v>
      </c>
      <c r="D34" s="99">
        <f t="shared" si="0"/>
        <v>43499</v>
      </c>
      <c r="E34" s="100">
        <f t="shared" si="12"/>
        <v>43483</v>
      </c>
      <c r="F34" s="111" t="s">
        <v>199</v>
      </c>
      <c r="G34" s="111"/>
      <c r="H34" s="19"/>
      <c r="I34" s="156"/>
      <c r="J34" s="156"/>
      <c r="K34" s="156"/>
      <c r="L34" s="156"/>
      <c r="M34" s="133"/>
      <c r="N34" s="133"/>
      <c r="O34" s="134"/>
      <c r="P34" s="133"/>
      <c r="Q34" s="19" t="s">
        <v>20</v>
      </c>
    </row>
    <row r="35" s="92" customFormat="1" ht="27.75" customHeight="1" spans="1:17">
      <c r="A35" s="19">
        <f t="shared" si="13"/>
        <v>25</v>
      </c>
      <c r="B35" s="19">
        <f t="shared" si="13"/>
        <v>203</v>
      </c>
      <c r="C35" s="99">
        <f t="shared" si="3"/>
        <v>43500</v>
      </c>
      <c r="D35" s="99">
        <f t="shared" si="0"/>
        <v>43506</v>
      </c>
      <c r="E35" s="100">
        <f t="shared" si="12"/>
        <v>43490</v>
      </c>
      <c r="F35" s="115" t="s">
        <v>111</v>
      </c>
      <c r="G35" s="111"/>
      <c r="H35" s="19"/>
      <c r="I35" s="156"/>
      <c r="J35" s="156"/>
      <c r="K35" s="156"/>
      <c r="L35" s="156"/>
      <c r="M35" s="69" t="s">
        <v>60</v>
      </c>
      <c r="N35" s="133"/>
      <c r="O35" s="134"/>
      <c r="P35" s="133"/>
      <c r="Q35" s="19" t="s">
        <v>20</v>
      </c>
    </row>
    <row r="36" s="92" customFormat="1" ht="27.75" customHeight="1" spans="1:17">
      <c r="A36" s="102" t="s">
        <v>24</v>
      </c>
      <c r="B36" s="102"/>
      <c r="C36" s="103">
        <f t="shared" si="3"/>
        <v>43507</v>
      </c>
      <c r="D36" s="103">
        <f t="shared" si="0"/>
        <v>43513</v>
      </c>
      <c r="E36" s="103"/>
      <c r="F36" s="102" t="s">
        <v>24</v>
      </c>
      <c r="G36" s="121"/>
      <c r="H36" s="102"/>
      <c r="I36" s="157"/>
      <c r="J36" s="157"/>
      <c r="K36" s="157"/>
      <c r="L36" s="157"/>
      <c r="M36" s="138"/>
      <c r="N36" s="138"/>
      <c r="O36" s="137"/>
      <c r="P36" s="138"/>
      <c r="Q36" s="102" t="s">
        <v>20</v>
      </c>
    </row>
    <row r="37" s="92" customFormat="1" ht="27.75" customHeight="1" spans="1:17">
      <c r="A37" s="19">
        <f>A35+1</f>
        <v>26</v>
      </c>
      <c r="B37" s="19">
        <f>B35+1</f>
        <v>204</v>
      </c>
      <c r="C37" s="99">
        <f t="shared" si="3"/>
        <v>43514</v>
      </c>
      <c r="D37" s="99">
        <f t="shared" si="0"/>
        <v>43520</v>
      </c>
      <c r="E37" s="100">
        <f t="shared" ref="E37:E40" si="14">C37-10</f>
        <v>43504</v>
      </c>
      <c r="F37" s="111" t="s">
        <v>200</v>
      </c>
      <c r="G37" s="122" t="s">
        <v>201</v>
      </c>
      <c r="H37" s="123"/>
      <c r="I37" s="156"/>
      <c r="J37" s="156"/>
      <c r="K37" s="156"/>
      <c r="L37" s="156"/>
      <c r="M37" s="133"/>
      <c r="N37" s="133"/>
      <c r="O37" s="134"/>
      <c r="P37" s="133"/>
      <c r="Q37" s="19" t="s">
        <v>20</v>
      </c>
    </row>
    <row r="38" s="92" customFormat="1" ht="27.75" customHeight="1" spans="1:17">
      <c r="A38" s="19">
        <f t="shared" ref="A38:B40" si="15">A37+1</f>
        <v>27</v>
      </c>
      <c r="B38" s="19">
        <f t="shared" si="15"/>
        <v>205</v>
      </c>
      <c r="C38" s="99">
        <f t="shared" si="3"/>
        <v>43521</v>
      </c>
      <c r="D38" s="99">
        <f t="shared" si="0"/>
        <v>43527</v>
      </c>
      <c r="E38" s="100">
        <f t="shared" si="14"/>
        <v>43511</v>
      </c>
      <c r="F38" s="111" t="s">
        <v>202</v>
      </c>
      <c r="G38" s="124"/>
      <c r="H38" s="99"/>
      <c r="I38" s="156"/>
      <c r="J38" s="156"/>
      <c r="K38" s="156"/>
      <c r="L38" s="156"/>
      <c r="M38" s="152" t="s">
        <v>203</v>
      </c>
      <c r="N38" s="133"/>
      <c r="O38" s="134"/>
      <c r="P38" s="133"/>
      <c r="Q38" s="19" t="s">
        <v>20</v>
      </c>
    </row>
    <row r="39" s="92" customFormat="1" ht="27.75" customHeight="1" spans="1:17">
      <c r="A39" s="19">
        <f t="shared" si="15"/>
        <v>28</v>
      </c>
      <c r="B39" s="19">
        <f t="shared" si="15"/>
        <v>206</v>
      </c>
      <c r="C39" s="99">
        <f t="shared" si="3"/>
        <v>43528</v>
      </c>
      <c r="D39" s="99">
        <f t="shared" si="0"/>
        <v>43534</v>
      </c>
      <c r="E39" s="100">
        <f t="shared" si="14"/>
        <v>43518</v>
      </c>
      <c r="F39" s="111" t="s">
        <v>204</v>
      </c>
      <c r="G39" s="111" t="s">
        <v>205</v>
      </c>
      <c r="H39" s="19"/>
      <c r="I39" s="156"/>
      <c r="J39" s="156"/>
      <c r="K39" s="156"/>
      <c r="L39" s="156"/>
      <c r="M39" s="69" t="s">
        <v>65</v>
      </c>
      <c r="N39" s="133"/>
      <c r="O39" s="134"/>
      <c r="P39" s="133"/>
      <c r="Q39" s="19" t="s">
        <v>20</v>
      </c>
    </row>
    <row r="40" s="92" customFormat="1" ht="27.75" customHeight="1" spans="1:17">
      <c r="A40" s="19">
        <f t="shared" si="15"/>
        <v>29</v>
      </c>
      <c r="B40" s="19">
        <f t="shared" si="15"/>
        <v>207</v>
      </c>
      <c r="C40" s="99">
        <f t="shared" si="3"/>
        <v>43535</v>
      </c>
      <c r="D40" s="99">
        <f t="shared" si="0"/>
        <v>43541</v>
      </c>
      <c r="E40" s="100">
        <f t="shared" si="14"/>
        <v>43525</v>
      </c>
      <c r="F40" s="111" t="s">
        <v>206</v>
      </c>
      <c r="G40" s="111"/>
      <c r="H40" s="104"/>
      <c r="I40" s="156"/>
      <c r="J40" s="156"/>
      <c r="K40" s="156"/>
      <c r="L40" s="156"/>
      <c r="M40" s="152" t="s">
        <v>67</v>
      </c>
      <c r="N40" s="133"/>
      <c r="O40" s="134"/>
      <c r="P40" s="133"/>
      <c r="Q40" s="19" t="s">
        <v>20</v>
      </c>
    </row>
    <row r="41" s="92" customFormat="1" ht="27.75" customHeight="1" spans="1:17">
      <c r="A41" s="102" t="s">
        <v>24</v>
      </c>
      <c r="B41" s="102"/>
      <c r="C41" s="103">
        <f t="shared" si="3"/>
        <v>43542</v>
      </c>
      <c r="D41" s="103">
        <f t="shared" si="0"/>
        <v>43548</v>
      </c>
      <c r="E41" s="103"/>
      <c r="F41" s="102" t="s">
        <v>24</v>
      </c>
      <c r="G41" s="102"/>
      <c r="H41" s="102"/>
      <c r="I41" s="157"/>
      <c r="J41" s="157"/>
      <c r="K41" s="157"/>
      <c r="L41" s="157"/>
      <c r="M41" s="138"/>
      <c r="N41" s="138"/>
      <c r="O41" s="137"/>
      <c r="P41" s="138"/>
      <c r="Q41" s="102" t="s">
        <v>20</v>
      </c>
    </row>
    <row r="42" s="92" customFormat="1" ht="27.75" customHeight="1" spans="1:17">
      <c r="A42" s="19">
        <f>A40+1</f>
        <v>30</v>
      </c>
      <c r="B42" s="19">
        <f>B40+1</f>
        <v>208</v>
      </c>
      <c r="C42" s="99">
        <f t="shared" si="3"/>
        <v>43549</v>
      </c>
      <c r="D42" s="99">
        <f t="shared" si="0"/>
        <v>43555</v>
      </c>
      <c r="E42" s="100">
        <f t="shared" ref="E42:E46" si="16">C42-10</f>
        <v>43539</v>
      </c>
      <c r="F42" s="111" t="s">
        <v>207</v>
      </c>
      <c r="G42" s="111"/>
      <c r="H42" s="111"/>
      <c r="I42" s="156"/>
      <c r="J42" s="156"/>
      <c r="K42" s="156"/>
      <c r="L42" s="156"/>
      <c r="M42" s="133"/>
      <c r="N42" s="133"/>
      <c r="O42" s="134"/>
      <c r="P42" s="133"/>
      <c r="Q42" s="19" t="s">
        <v>20</v>
      </c>
    </row>
    <row r="43" s="92" customFormat="1" ht="27.75" customHeight="1" spans="1:17">
      <c r="A43" s="19">
        <f t="shared" ref="A43:B46" si="17">A42+1</f>
        <v>31</v>
      </c>
      <c r="B43" s="19">
        <f t="shared" si="17"/>
        <v>209</v>
      </c>
      <c r="C43" s="99">
        <f t="shared" si="3"/>
        <v>43556</v>
      </c>
      <c r="D43" s="99">
        <f t="shared" si="0"/>
        <v>43562</v>
      </c>
      <c r="E43" s="100">
        <f t="shared" si="16"/>
        <v>43546</v>
      </c>
      <c r="F43" s="111" t="s">
        <v>208</v>
      </c>
      <c r="G43" s="111"/>
      <c r="H43" s="19"/>
      <c r="I43" s="156"/>
      <c r="J43" s="156"/>
      <c r="K43" s="156"/>
      <c r="L43" s="156"/>
      <c r="M43" s="69" t="s">
        <v>71</v>
      </c>
      <c r="N43" s="133"/>
      <c r="O43" s="134"/>
      <c r="P43" s="133"/>
      <c r="Q43" s="19" t="s">
        <v>20</v>
      </c>
    </row>
    <row r="44" s="92" customFormat="1" ht="27.75" customHeight="1" spans="1:17">
      <c r="A44" s="19">
        <f t="shared" si="17"/>
        <v>32</v>
      </c>
      <c r="B44" s="19">
        <f t="shared" si="17"/>
        <v>210</v>
      </c>
      <c r="C44" s="99">
        <f t="shared" si="3"/>
        <v>43563</v>
      </c>
      <c r="D44" s="99">
        <f t="shared" si="0"/>
        <v>43569</v>
      </c>
      <c r="E44" s="100">
        <f t="shared" si="16"/>
        <v>43553</v>
      </c>
      <c r="F44" s="119" t="s">
        <v>82</v>
      </c>
      <c r="G44" s="119"/>
      <c r="H44" s="19"/>
      <c r="I44" s="156"/>
      <c r="J44" s="156"/>
      <c r="K44" s="156"/>
      <c r="L44" s="156"/>
      <c r="M44" s="156"/>
      <c r="N44" s="133"/>
      <c r="O44" s="134"/>
      <c r="P44" s="133"/>
      <c r="Q44" s="19" t="s">
        <v>20</v>
      </c>
    </row>
    <row r="45" s="92" customFormat="1" ht="27.75" customHeight="1" spans="1:17">
      <c r="A45" s="19">
        <f t="shared" si="17"/>
        <v>33</v>
      </c>
      <c r="B45" s="19">
        <f t="shared" si="17"/>
        <v>211</v>
      </c>
      <c r="C45" s="99">
        <f t="shared" si="3"/>
        <v>43570</v>
      </c>
      <c r="D45" s="99">
        <f t="shared" si="0"/>
        <v>43576</v>
      </c>
      <c r="E45" s="100">
        <f t="shared" si="16"/>
        <v>43560</v>
      </c>
      <c r="F45" s="111" t="s">
        <v>209</v>
      </c>
      <c r="G45" s="111" t="s">
        <v>210</v>
      </c>
      <c r="H45" s="111"/>
      <c r="I45" s="156"/>
      <c r="J45" s="156"/>
      <c r="K45" s="156"/>
      <c r="L45" s="156"/>
      <c r="M45" s="133"/>
      <c r="N45" s="133"/>
      <c r="O45" s="134"/>
      <c r="P45" s="133"/>
      <c r="Q45" s="19" t="s">
        <v>20</v>
      </c>
    </row>
    <row r="46" s="92" customFormat="1" ht="27.75" customHeight="1" spans="1:17">
      <c r="A46" s="19">
        <f t="shared" si="17"/>
        <v>34</v>
      </c>
      <c r="B46" s="19">
        <f t="shared" si="17"/>
        <v>212</v>
      </c>
      <c r="C46" s="99">
        <f t="shared" si="3"/>
        <v>43577</v>
      </c>
      <c r="D46" s="99">
        <f t="shared" si="0"/>
        <v>43583</v>
      </c>
      <c r="E46" s="100">
        <f t="shared" si="16"/>
        <v>43567</v>
      </c>
      <c r="F46" s="111" t="s">
        <v>211</v>
      </c>
      <c r="G46" s="111"/>
      <c r="H46" s="111"/>
      <c r="I46" s="156"/>
      <c r="J46" s="156"/>
      <c r="K46" s="156"/>
      <c r="L46" s="156"/>
      <c r="M46" s="133"/>
      <c r="N46" s="133"/>
      <c r="O46" s="134"/>
      <c r="P46" s="133"/>
      <c r="Q46" s="19" t="s">
        <v>20</v>
      </c>
    </row>
    <row r="47" s="92" customFormat="1" ht="27.75" customHeight="1" spans="1:17">
      <c r="A47" s="102" t="s">
        <v>24</v>
      </c>
      <c r="B47" s="102"/>
      <c r="C47" s="103">
        <f t="shared" si="3"/>
        <v>43584</v>
      </c>
      <c r="D47" s="103">
        <f t="shared" si="0"/>
        <v>43590</v>
      </c>
      <c r="E47" s="103"/>
      <c r="F47" s="102" t="s">
        <v>24</v>
      </c>
      <c r="G47" s="121"/>
      <c r="H47" s="102"/>
      <c r="I47" s="157"/>
      <c r="J47" s="157"/>
      <c r="K47" s="157"/>
      <c r="L47" s="157"/>
      <c r="M47" s="69" t="s">
        <v>75</v>
      </c>
      <c r="N47" s="138"/>
      <c r="O47" s="137"/>
      <c r="P47" s="138"/>
      <c r="Q47" s="102" t="s">
        <v>20</v>
      </c>
    </row>
    <row r="48" s="92" customFormat="1" ht="27.75" customHeight="1" spans="1:17">
      <c r="A48" s="19">
        <f>A46+1</f>
        <v>35</v>
      </c>
      <c r="B48" s="19">
        <f>B46+1</f>
        <v>213</v>
      </c>
      <c r="C48" s="99">
        <f t="shared" si="3"/>
        <v>43591</v>
      </c>
      <c r="D48" s="99">
        <f t="shared" si="0"/>
        <v>43597</v>
      </c>
      <c r="E48" s="100">
        <f t="shared" ref="E48:E55" si="18">C48-10</f>
        <v>43581</v>
      </c>
      <c r="F48" s="111" t="s">
        <v>212</v>
      </c>
      <c r="G48" s="125"/>
      <c r="H48" s="126"/>
      <c r="I48" s="156"/>
      <c r="J48" s="156"/>
      <c r="K48" s="156"/>
      <c r="L48" s="156"/>
      <c r="M48" s="133"/>
      <c r="N48" s="133"/>
      <c r="O48" s="133"/>
      <c r="P48" s="133"/>
      <c r="Q48" s="19" t="s">
        <v>20</v>
      </c>
    </row>
    <row r="49" s="92" customFormat="1" ht="27.75" customHeight="1" spans="1:17">
      <c r="A49" s="19">
        <f t="shared" ref="A49:A55" si="19">A48+1</f>
        <v>36</v>
      </c>
      <c r="B49" s="19">
        <f t="shared" ref="B49:B55" si="20">B48+1</f>
        <v>214</v>
      </c>
      <c r="C49" s="99">
        <f t="shared" si="3"/>
        <v>43598</v>
      </c>
      <c r="D49" s="99">
        <f t="shared" si="0"/>
        <v>43604</v>
      </c>
      <c r="E49" s="100">
        <f t="shared" si="18"/>
        <v>43588</v>
      </c>
      <c r="F49" s="111" t="s">
        <v>213</v>
      </c>
      <c r="G49" s="124"/>
      <c r="H49" s="116"/>
      <c r="I49" s="156"/>
      <c r="J49" s="156"/>
      <c r="K49" s="156"/>
      <c r="L49" s="156"/>
      <c r="M49" s="133"/>
      <c r="N49" s="133"/>
      <c r="O49" s="133"/>
      <c r="P49" s="133"/>
      <c r="Q49" s="19" t="s">
        <v>20</v>
      </c>
    </row>
    <row r="50" s="92" customFormat="1" ht="27.75" customHeight="1" spans="1:17">
      <c r="A50" s="19">
        <f t="shared" si="19"/>
        <v>37</v>
      </c>
      <c r="B50" s="19">
        <f t="shared" si="20"/>
        <v>215</v>
      </c>
      <c r="C50" s="99">
        <f t="shared" si="3"/>
        <v>43605</v>
      </c>
      <c r="D50" s="99">
        <f t="shared" si="0"/>
        <v>43611</v>
      </c>
      <c r="E50" s="100">
        <f t="shared" si="18"/>
        <v>43595</v>
      </c>
      <c r="F50" s="111" t="s">
        <v>214</v>
      </c>
      <c r="G50" s="111"/>
      <c r="H50" s="116"/>
      <c r="I50" s="156"/>
      <c r="J50" s="156"/>
      <c r="K50" s="156"/>
      <c r="L50" s="156"/>
      <c r="M50" s="133"/>
      <c r="N50" s="133"/>
      <c r="O50" s="133"/>
      <c r="P50" s="133"/>
      <c r="Q50" s="19" t="s">
        <v>20</v>
      </c>
    </row>
    <row r="51" s="92" customFormat="1" ht="27.75" customHeight="1" spans="1:17">
      <c r="A51" s="19">
        <f t="shared" si="19"/>
        <v>38</v>
      </c>
      <c r="B51" s="19">
        <f t="shared" si="20"/>
        <v>216</v>
      </c>
      <c r="C51" s="99">
        <f t="shared" si="3"/>
        <v>43612</v>
      </c>
      <c r="D51" s="99">
        <f t="shared" si="0"/>
        <v>43618</v>
      </c>
      <c r="E51" s="100">
        <f t="shared" si="18"/>
        <v>43602</v>
      </c>
      <c r="F51" s="111" t="s">
        <v>215</v>
      </c>
      <c r="G51" s="111" t="s">
        <v>216</v>
      </c>
      <c r="H51" s="19"/>
      <c r="I51" s="156"/>
      <c r="J51" s="156"/>
      <c r="K51" s="156"/>
      <c r="L51" s="156"/>
      <c r="M51" s="133"/>
      <c r="N51" s="133"/>
      <c r="O51" s="134"/>
      <c r="P51" s="133"/>
      <c r="Q51" s="19" t="s">
        <v>20</v>
      </c>
    </row>
    <row r="52" s="92" customFormat="1" ht="27.75" customHeight="1" spans="1:17">
      <c r="A52" s="19">
        <f t="shared" si="19"/>
        <v>39</v>
      </c>
      <c r="B52" s="19">
        <f t="shared" si="20"/>
        <v>217</v>
      </c>
      <c r="C52" s="99">
        <f t="shared" si="3"/>
        <v>43619</v>
      </c>
      <c r="D52" s="99">
        <f t="shared" si="0"/>
        <v>43625</v>
      </c>
      <c r="E52" s="100">
        <f t="shared" si="18"/>
        <v>43609</v>
      </c>
      <c r="F52" s="117" t="s">
        <v>175</v>
      </c>
      <c r="G52" s="111"/>
      <c r="H52" s="105"/>
      <c r="I52" s="156"/>
      <c r="J52" s="156"/>
      <c r="K52" s="156"/>
      <c r="L52" s="156"/>
      <c r="M52" s="69" t="s">
        <v>80</v>
      </c>
      <c r="N52" s="133"/>
      <c r="O52" s="134"/>
      <c r="P52" s="133"/>
      <c r="Q52" s="19" t="s">
        <v>20</v>
      </c>
    </row>
    <row r="53" s="92" customFormat="1" ht="27.75" customHeight="1" spans="1:17">
      <c r="A53" s="19">
        <f t="shared" si="19"/>
        <v>40</v>
      </c>
      <c r="B53" s="19">
        <f t="shared" si="20"/>
        <v>218</v>
      </c>
      <c r="C53" s="99">
        <f t="shared" si="3"/>
        <v>43626</v>
      </c>
      <c r="D53" s="99">
        <f t="shared" si="0"/>
        <v>43632</v>
      </c>
      <c r="E53" s="100">
        <f t="shared" si="18"/>
        <v>43616</v>
      </c>
      <c r="F53" s="111" t="s">
        <v>217</v>
      </c>
      <c r="G53" s="111" t="s">
        <v>218</v>
      </c>
      <c r="H53" s="125" t="s">
        <v>219</v>
      </c>
      <c r="I53" s="156"/>
      <c r="J53" s="156"/>
      <c r="K53" s="156"/>
      <c r="L53" s="156"/>
      <c r="M53" s="133"/>
      <c r="N53" s="133"/>
      <c r="O53" s="134"/>
      <c r="P53" s="133"/>
      <c r="Q53" s="19" t="s">
        <v>20</v>
      </c>
    </row>
    <row r="54" s="92" customFormat="1" ht="27.75" customHeight="1" spans="1:17">
      <c r="A54" s="19">
        <f t="shared" si="19"/>
        <v>41</v>
      </c>
      <c r="B54" s="19">
        <f t="shared" si="20"/>
        <v>219</v>
      </c>
      <c r="C54" s="99">
        <f t="shared" si="3"/>
        <v>43633</v>
      </c>
      <c r="D54" s="99">
        <f t="shared" si="0"/>
        <v>43639</v>
      </c>
      <c r="E54" s="100">
        <f t="shared" si="18"/>
        <v>43623</v>
      </c>
      <c r="F54" s="115" t="s">
        <v>111</v>
      </c>
      <c r="G54" s="111"/>
      <c r="H54" s="127"/>
      <c r="I54" s="156"/>
      <c r="J54" s="156"/>
      <c r="K54" s="156"/>
      <c r="L54" s="156"/>
      <c r="M54" s="133"/>
      <c r="N54" s="133"/>
      <c r="O54" s="134"/>
      <c r="P54" s="133"/>
      <c r="Q54" s="19" t="s">
        <v>20</v>
      </c>
    </row>
    <row r="55" s="92" customFormat="1" ht="27.75" customHeight="1" spans="1:17">
      <c r="A55" s="19">
        <f t="shared" si="19"/>
        <v>42</v>
      </c>
      <c r="B55" s="19">
        <f t="shared" si="20"/>
        <v>220</v>
      </c>
      <c r="C55" s="99">
        <f t="shared" si="3"/>
        <v>43640</v>
      </c>
      <c r="D55" s="99">
        <f t="shared" si="0"/>
        <v>43646</v>
      </c>
      <c r="E55" s="100">
        <f t="shared" si="18"/>
        <v>43630</v>
      </c>
      <c r="F55" s="104" t="s">
        <v>81</v>
      </c>
      <c r="G55" s="19"/>
      <c r="H55" s="116"/>
      <c r="I55" s="156"/>
      <c r="J55" s="156"/>
      <c r="K55" s="156"/>
      <c r="L55" s="156"/>
      <c r="M55" s="156"/>
      <c r="N55" s="133"/>
      <c r="O55" s="134"/>
      <c r="P55" s="133"/>
      <c r="Q55" s="19" t="s">
        <v>20</v>
      </c>
    </row>
    <row r="56" s="92" customFormat="1" ht="27.75" customHeight="1" spans="1:17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O56" s="59"/>
      <c r="Q56" s="91"/>
    </row>
    <row r="57" customHeight="1" spans="1:6">
      <c r="A57" s="4"/>
      <c r="F57" s="2" t="s">
        <v>220</v>
      </c>
    </row>
    <row r="58" customHeight="1" spans="1:6">
      <c r="A58" s="4"/>
      <c r="F58" s="128" t="s">
        <v>221</v>
      </c>
    </row>
    <row r="59" customHeight="1" spans="1:6">
      <c r="A59" s="4"/>
      <c r="F59" s="129" t="s">
        <v>222</v>
      </c>
    </row>
    <row r="60" customHeight="1" spans="1:1">
      <c r="A60" s="4"/>
    </row>
    <row r="61" customHeight="1" spans="1:1">
      <c r="A61" s="4"/>
    </row>
    <row r="62" customHeight="1" spans="1:1">
      <c r="A62" s="4"/>
    </row>
    <row r="63" customHeight="1" spans="1:1">
      <c r="A63" s="4"/>
    </row>
    <row r="64" customHeight="1" spans="1:1">
      <c r="A64" s="4"/>
    </row>
  </sheetData>
  <sheetProtection selectLockedCells="1" selectUnlockedCells="1"/>
  <mergeCells count="23">
    <mergeCell ref="A1:N1"/>
    <mergeCell ref="A6:B6"/>
    <mergeCell ref="F6:H6"/>
    <mergeCell ref="A10:B10"/>
    <mergeCell ref="F10:H10"/>
    <mergeCell ref="A15:B15"/>
    <mergeCell ref="F15:H15"/>
    <mergeCell ref="A18:B18"/>
    <mergeCell ref="F18:H18"/>
    <mergeCell ref="A24:B24"/>
    <mergeCell ref="F24:H24"/>
    <mergeCell ref="F26:G26"/>
    <mergeCell ref="A29:B29"/>
    <mergeCell ref="F29:H29"/>
    <mergeCell ref="A30:B30"/>
    <mergeCell ref="F30:H30"/>
    <mergeCell ref="A36:B36"/>
    <mergeCell ref="F36:H36"/>
    <mergeCell ref="A41:B41"/>
    <mergeCell ref="F41:H41"/>
    <mergeCell ref="F44:G44"/>
    <mergeCell ref="A47:B47"/>
    <mergeCell ref="F47:H47"/>
  </mergeCells>
  <pageMargins left="0" right="0" top="0" bottom="0" header="0.509722222222222" footer="0.509722222222222"/>
  <pageSetup paperSize="8" scale="55" orientation="landscape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65"/>
  <sheetViews>
    <sheetView zoomScale="83" zoomScaleNormal="83" workbookViewId="0">
      <pane xSplit="4" ySplit="2" topLeftCell="N48" activePane="bottomRight" state="frozen"/>
      <selection/>
      <selection pane="topRight"/>
      <selection pane="bottomLeft"/>
      <selection pane="bottomRight" activeCell="Q1" sqref="Q$1:Q$1048576"/>
    </sheetView>
  </sheetViews>
  <sheetFormatPr defaultColWidth="9.88571428571429" defaultRowHeight="15" customHeight="1"/>
  <cols>
    <col min="1" max="2" width="6.33333333333333" style="2" customWidth="1"/>
    <col min="3" max="3" width="10.6666666666667" style="2" customWidth="1"/>
    <col min="4" max="5" width="12.6666666666667" style="2" customWidth="1"/>
    <col min="6" max="6" width="32.3333333333333" style="2" customWidth="1"/>
    <col min="7" max="7" width="26.4380952380952" style="2" customWidth="1"/>
    <col min="8" max="8" width="20.6666666666667" style="2" customWidth="1"/>
    <col min="9" max="9" width="17.3333333333333" style="2" customWidth="1"/>
    <col min="10" max="10" width="15.552380952381" style="2" customWidth="1"/>
    <col min="11" max="11" width="21.6666666666667" style="2" customWidth="1"/>
    <col min="12" max="12" width="22" style="2" customWidth="1"/>
    <col min="13" max="13" width="42.4380952380952" style="3" customWidth="1"/>
    <col min="14" max="14" width="49.1047619047619" style="3" customWidth="1"/>
    <col min="15" max="15" width="53.6666666666667" style="4" customWidth="1"/>
    <col min="16" max="16" width="8.43809523809524" style="3" customWidth="1"/>
    <col min="17" max="17" width="6.88571428571429" style="2" customWidth="1"/>
    <col min="18" max="16384" width="9.88571428571429" style="3"/>
  </cols>
  <sheetData>
    <row r="1" ht="27" customHeight="1" spans="1:15">
      <c r="A1" s="5" t="s">
        <v>223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9" t="s">
        <v>224</v>
      </c>
    </row>
    <row r="2" s="1" customFormat="1" customHeight="1" spans="1:17">
      <c r="A2" s="6" t="s">
        <v>225</v>
      </c>
      <c r="B2" s="6" t="s">
        <v>226</v>
      </c>
      <c r="C2" s="6" t="s">
        <v>227</v>
      </c>
      <c r="D2" s="6" t="s">
        <v>228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10</v>
      </c>
      <c r="L2" s="8" t="s">
        <v>11</v>
      </c>
      <c r="M2" s="6" t="s">
        <v>12</v>
      </c>
      <c r="N2" s="6" t="s">
        <v>13</v>
      </c>
      <c r="O2" s="6" t="s">
        <v>134</v>
      </c>
      <c r="P2" s="6" t="s">
        <v>15</v>
      </c>
      <c r="Q2" s="6" t="s">
        <v>16</v>
      </c>
    </row>
    <row r="3" ht="24.75" customHeight="1" spans="1:17">
      <c r="A3" s="9">
        <v>1</v>
      </c>
      <c r="B3" s="9">
        <v>135</v>
      </c>
      <c r="C3" s="10">
        <v>42919</v>
      </c>
      <c r="D3" s="10">
        <f t="shared" ref="D3:D36" si="0">C3+6</f>
        <v>42925</v>
      </c>
      <c r="E3" s="11">
        <f t="shared" ref="E3:E8" si="1">C3-3</f>
        <v>42916</v>
      </c>
      <c r="F3" s="10" t="s">
        <v>17</v>
      </c>
      <c r="G3" s="10"/>
      <c r="H3" s="12" t="s">
        <v>229</v>
      </c>
      <c r="I3" s="60" t="s">
        <v>230</v>
      </c>
      <c r="J3" s="60" t="s">
        <v>231</v>
      </c>
      <c r="K3" s="61"/>
      <c r="L3" s="61"/>
      <c r="M3" s="62"/>
      <c r="N3" s="62"/>
      <c r="O3" s="63"/>
      <c r="P3" s="62"/>
      <c r="Q3" s="19" t="s">
        <v>20</v>
      </c>
    </row>
    <row r="4" ht="24.75" customHeight="1" spans="1:17">
      <c r="A4" s="9">
        <f t="shared" ref="A4:A8" si="2">A3+1</f>
        <v>2</v>
      </c>
      <c r="B4" s="9">
        <f t="shared" ref="B4:B8" si="3">B3+1</f>
        <v>136</v>
      </c>
      <c r="C4" s="10">
        <f t="shared" ref="C4:C54" si="4">D3+1</f>
        <v>42926</v>
      </c>
      <c r="D4" s="10">
        <f t="shared" si="0"/>
        <v>42932</v>
      </c>
      <c r="E4" s="11">
        <f t="shared" si="1"/>
        <v>42923</v>
      </c>
      <c r="F4" s="10" t="s">
        <v>21</v>
      </c>
      <c r="G4" s="10"/>
      <c r="H4" s="13" t="s">
        <v>232</v>
      </c>
      <c r="I4" s="64" t="s">
        <v>233</v>
      </c>
      <c r="J4" s="64" t="s">
        <v>234</v>
      </c>
      <c r="K4" s="61"/>
      <c r="L4" s="61"/>
      <c r="M4" s="65" t="s">
        <v>235</v>
      </c>
      <c r="N4" s="63"/>
      <c r="O4" s="63"/>
      <c r="P4" s="62"/>
      <c r="Q4" s="19" t="s">
        <v>20</v>
      </c>
    </row>
    <row r="5" ht="24.75" customHeight="1" spans="1:17">
      <c r="A5" s="14" t="s">
        <v>24</v>
      </c>
      <c r="B5" s="14"/>
      <c r="C5" s="15">
        <f t="shared" si="4"/>
        <v>42933</v>
      </c>
      <c r="D5" s="15">
        <f t="shared" si="0"/>
        <v>42939</v>
      </c>
      <c r="E5" s="16"/>
      <c r="F5" s="14" t="s">
        <v>24</v>
      </c>
      <c r="G5" s="14"/>
      <c r="H5" s="14"/>
      <c r="I5" s="15"/>
      <c r="J5" s="15"/>
      <c r="K5" s="15"/>
      <c r="L5" s="15"/>
      <c r="M5" s="39"/>
      <c r="N5" s="39"/>
      <c r="O5" s="66"/>
      <c r="P5" s="67"/>
      <c r="Q5" s="39" t="s">
        <v>20</v>
      </c>
    </row>
    <row r="6" ht="24.75" customHeight="1" spans="1:17">
      <c r="A6" s="9">
        <f>A4+1</f>
        <v>3</v>
      </c>
      <c r="B6" s="9">
        <f>B4+1</f>
        <v>137</v>
      </c>
      <c r="C6" s="10">
        <f t="shared" si="4"/>
        <v>42940</v>
      </c>
      <c r="D6" s="10">
        <f t="shared" si="0"/>
        <v>42946</v>
      </c>
      <c r="E6" s="11">
        <f t="shared" si="1"/>
        <v>42937</v>
      </c>
      <c r="F6" s="17" t="s">
        <v>236</v>
      </c>
      <c r="G6" s="18"/>
      <c r="H6" s="12" t="s">
        <v>237</v>
      </c>
      <c r="I6" s="64" t="s">
        <v>238</v>
      </c>
      <c r="J6" s="64" t="s">
        <v>239</v>
      </c>
      <c r="K6" s="68" t="s">
        <v>240</v>
      </c>
      <c r="L6" s="60"/>
      <c r="M6" s="65" t="s">
        <v>241</v>
      </c>
      <c r="N6" s="62"/>
      <c r="O6" s="63"/>
      <c r="P6" s="62"/>
      <c r="Q6" s="19" t="s">
        <v>20</v>
      </c>
    </row>
    <row r="7" ht="24.75" customHeight="1" spans="1:17">
      <c r="A7" s="9">
        <f t="shared" si="2"/>
        <v>4</v>
      </c>
      <c r="B7" s="9">
        <f t="shared" si="3"/>
        <v>138</v>
      </c>
      <c r="C7" s="10">
        <f t="shared" si="4"/>
        <v>42947</v>
      </c>
      <c r="D7" s="10">
        <f t="shared" si="0"/>
        <v>42953</v>
      </c>
      <c r="E7" s="11">
        <f t="shared" si="1"/>
        <v>42944</v>
      </c>
      <c r="F7" s="18" t="s">
        <v>242</v>
      </c>
      <c r="G7" s="19"/>
      <c r="H7" s="20"/>
      <c r="I7" s="64"/>
      <c r="J7" s="64"/>
      <c r="K7" s="60"/>
      <c r="L7" s="60"/>
      <c r="M7" s="69" t="s">
        <v>143</v>
      </c>
      <c r="N7" s="62"/>
      <c r="O7" s="63"/>
      <c r="P7" s="62"/>
      <c r="Q7" s="19" t="s">
        <v>20</v>
      </c>
    </row>
    <row r="8" ht="24.75" customHeight="1" spans="1:17">
      <c r="A8" s="21">
        <f t="shared" si="2"/>
        <v>5</v>
      </c>
      <c r="B8" s="21">
        <f t="shared" si="3"/>
        <v>139</v>
      </c>
      <c r="C8" s="22">
        <f t="shared" si="4"/>
        <v>42954</v>
      </c>
      <c r="D8" s="22">
        <f t="shared" si="0"/>
        <v>42960</v>
      </c>
      <c r="E8" s="23">
        <f t="shared" si="1"/>
        <v>42951</v>
      </c>
      <c r="F8" s="24" t="s">
        <v>243</v>
      </c>
      <c r="G8" s="25" t="s">
        <v>144</v>
      </c>
      <c r="H8" s="26" t="s">
        <v>244</v>
      </c>
      <c r="I8" s="70" t="s">
        <v>245</v>
      </c>
      <c r="J8" s="71"/>
      <c r="K8" s="71"/>
      <c r="L8" s="72"/>
      <c r="M8" s="73"/>
      <c r="N8" s="73"/>
      <c r="O8" s="74"/>
      <c r="P8" s="73"/>
      <c r="Q8" s="89" t="s">
        <v>20</v>
      </c>
    </row>
    <row r="9" ht="24.75" customHeight="1" spans="1:17">
      <c r="A9" s="14" t="s">
        <v>24</v>
      </c>
      <c r="B9" s="14"/>
      <c r="C9" s="15">
        <f t="shared" si="4"/>
        <v>42961</v>
      </c>
      <c r="D9" s="15">
        <f t="shared" si="0"/>
        <v>42967</v>
      </c>
      <c r="E9" s="16"/>
      <c r="F9" s="14" t="s">
        <v>24</v>
      </c>
      <c r="G9" s="14"/>
      <c r="H9" s="14"/>
      <c r="I9" s="75"/>
      <c r="J9" s="76"/>
      <c r="K9" s="76"/>
      <c r="L9" s="15"/>
      <c r="M9" s="67"/>
      <c r="N9" s="67"/>
      <c r="O9" s="66"/>
      <c r="P9" s="67"/>
      <c r="Q9" s="39" t="s">
        <v>20</v>
      </c>
    </row>
    <row r="10" ht="24.75" customHeight="1" spans="1:17">
      <c r="A10" s="9">
        <f>A8+1</f>
        <v>6</v>
      </c>
      <c r="B10" s="9">
        <f>B8+1</f>
        <v>140</v>
      </c>
      <c r="C10" s="10">
        <f t="shared" si="4"/>
        <v>42968</v>
      </c>
      <c r="D10" s="10">
        <f t="shared" si="0"/>
        <v>42974</v>
      </c>
      <c r="E10" s="11">
        <f t="shared" ref="E10:E13" si="5">C10-3</f>
        <v>42965</v>
      </c>
      <c r="F10" s="27" t="s">
        <v>246</v>
      </c>
      <c r="G10" s="28"/>
      <c r="H10" s="19"/>
      <c r="I10" s="64"/>
      <c r="J10" s="61"/>
      <c r="K10" s="61"/>
      <c r="L10" s="61"/>
      <c r="M10" s="62"/>
      <c r="N10" s="77"/>
      <c r="O10" s="63"/>
      <c r="P10" s="62"/>
      <c r="Q10" s="19" t="s">
        <v>20</v>
      </c>
    </row>
    <row r="11" ht="24.75" customHeight="1" spans="1:17">
      <c r="A11" s="9">
        <f t="shared" ref="A11:B13" si="6">A10+1</f>
        <v>7</v>
      </c>
      <c r="B11" s="9">
        <f t="shared" si="6"/>
        <v>141</v>
      </c>
      <c r="C11" s="10">
        <f t="shared" si="4"/>
        <v>42975</v>
      </c>
      <c r="D11" s="10">
        <f t="shared" si="0"/>
        <v>42981</v>
      </c>
      <c r="E11" s="11">
        <f t="shared" si="5"/>
        <v>42972</v>
      </c>
      <c r="F11" s="29" t="s">
        <v>247</v>
      </c>
      <c r="G11" s="30" t="s">
        <v>248</v>
      </c>
      <c r="H11" s="13"/>
      <c r="I11" s="60"/>
      <c r="J11" s="61"/>
      <c r="K11" s="61"/>
      <c r="L11" s="61"/>
      <c r="M11" s="69" t="s">
        <v>150</v>
      </c>
      <c r="N11" s="62"/>
      <c r="O11" s="63"/>
      <c r="P11" s="62"/>
      <c r="Q11" s="19" t="s">
        <v>20</v>
      </c>
    </row>
    <row r="12" ht="24.75" customHeight="1" spans="1:17">
      <c r="A12" s="9">
        <f t="shared" si="6"/>
        <v>8</v>
      </c>
      <c r="B12" s="9">
        <f t="shared" si="6"/>
        <v>142</v>
      </c>
      <c r="C12" s="10">
        <f t="shared" si="4"/>
        <v>42982</v>
      </c>
      <c r="D12" s="10">
        <f t="shared" si="0"/>
        <v>42988</v>
      </c>
      <c r="E12" s="11">
        <f t="shared" si="5"/>
        <v>42979</v>
      </c>
      <c r="F12" s="30" t="s">
        <v>249</v>
      </c>
      <c r="G12" s="30" t="s">
        <v>250</v>
      </c>
      <c r="H12" s="31"/>
      <c r="I12" s="61"/>
      <c r="J12" s="61"/>
      <c r="K12" s="61"/>
      <c r="L12" s="78"/>
      <c r="M12" s="62"/>
      <c r="N12" s="62"/>
      <c r="O12" s="63"/>
      <c r="P12" s="62"/>
      <c r="Q12" s="19" t="s">
        <v>20</v>
      </c>
    </row>
    <row r="13" ht="24.75" customHeight="1" spans="1:17">
      <c r="A13" s="9">
        <f t="shared" si="6"/>
        <v>9</v>
      </c>
      <c r="B13" s="9">
        <f t="shared" si="6"/>
        <v>143</v>
      </c>
      <c r="C13" s="10">
        <f t="shared" si="4"/>
        <v>42989</v>
      </c>
      <c r="D13" s="10">
        <f t="shared" si="0"/>
        <v>42995</v>
      </c>
      <c r="E13" s="11">
        <f t="shared" si="5"/>
        <v>42986</v>
      </c>
      <c r="F13" s="32" t="s">
        <v>251</v>
      </c>
      <c r="G13" s="30" t="s">
        <v>252</v>
      </c>
      <c r="H13" s="19"/>
      <c r="I13" s="61"/>
      <c r="J13" s="61"/>
      <c r="K13" s="61"/>
      <c r="L13" s="78"/>
      <c r="M13" s="65" t="s">
        <v>253</v>
      </c>
      <c r="N13" s="79" t="s">
        <v>254</v>
      </c>
      <c r="O13" s="63"/>
      <c r="P13" s="62"/>
      <c r="Q13" s="19" t="s">
        <v>20</v>
      </c>
    </row>
    <row r="14" ht="24.75" customHeight="1" spans="1:17">
      <c r="A14" s="14" t="s">
        <v>24</v>
      </c>
      <c r="B14" s="14"/>
      <c r="C14" s="15">
        <f t="shared" si="4"/>
        <v>42996</v>
      </c>
      <c r="D14" s="15">
        <f t="shared" si="0"/>
        <v>43002</v>
      </c>
      <c r="E14" s="16"/>
      <c r="F14" s="14" t="s">
        <v>24</v>
      </c>
      <c r="G14" s="14"/>
      <c r="H14" s="14"/>
      <c r="I14" s="15"/>
      <c r="J14" s="15"/>
      <c r="K14" s="15"/>
      <c r="L14" s="15"/>
      <c r="M14" s="39"/>
      <c r="N14" s="39"/>
      <c r="O14" s="66"/>
      <c r="P14" s="67"/>
      <c r="Q14" s="39" t="s">
        <v>20</v>
      </c>
    </row>
    <row r="15" ht="24.75" customHeight="1" spans="1:17">
      <c r="A15" s="9">
        <f>A13+1</f>
        <v>10</v>
      </c>
      <c r="B15" s="9">
        <f>B13+1</f>
        <v>144</v>
      </c>
      <c r="C15" s="10">
        <f t="shared" si="4"/>
        <v>43003</v>
      </c>
      <c r="D15" s="10">
        <f t="shared" si="0"/>
        <v>43009</v>
      </c>
      <c r="E15" s="11">
        <f>C15-3</f>
        <v>43000</v>
      </c>
      <c r="F15" s="33" t="s">
        <v>51</v>
      </c>
      <c r="G15" s="34"/>
      <c r="H15" s="35"/>
      <c r="I15" s="61"/>
      <c r="J15" s="61"/>
      <c r="K15" s="61"/>
      <c r="L15" s="61"/>
      <c r="M15" s="69" t="s">
        <v>154</v>
      </c>
      <c r="N15" s="62"/>
      <c r="O15" s="80"/>
      <c r="P15" s="62"/>
      <c r="Q15" s="19" t="s">
        <v>20</v>
      </c>
    </row>
    <row r="16" ht="24.75" customHeight="1" spans="1:17">
      <c r="A16" s="9">
        <f>A15+1</f>
        <v>11</v>
      </c>
      <c r="B16" s="9">
        <f>B15+1</f>
        <v>145</v>
      </c>
      <c r="C16" s="10">
        <f t="shared" si="4"/>
        <v>43010</v>
      </c>
      <c r="D16" s="10">
        <f t="shared" si="0"/>
        <v>43016</v>
      </c>
      <c r="E16" s="11">
        <f>C16-3</f>
        <v>43007</v>
      </c>
      <c r="F16" s="36" t="s">
        <v>255</v>
      </c>
      <c r="G16" s="37" t="s">
        <v>155</v>
      </c>
      <c r="H16" s="35"/>
      <c r="I16" s="61"/>
      <c r="J16" s="61"/>
      <c r="K16" s="61"/>
      <c r="L16" s="61"/>
      <c r="M16" s="62"/>
      <c r="N16" s="62"/>
      <c r="O16" s="63"/>
      <c r="P16" s="62"/>
      <c r="Q16" s="19" t="s">
        <v>20</v>
      </c>
    </row>
    <row r="17" ht="24.75" customHeight="1" spans="1:17">
      <c r="A17" s="14" t="s">
        <v>24</v>
      </c>
      <c r="B17" s="14"/>
      <c r="C17" s="15">
        <f t="shared" si="4"/>
        <v>43017</v>
      </c>
      <c r="D17" s="15">
        <f t="shared" si="0"/>
        <v>43023</v>
      </c>
      <c r="E17" s="16"/>
      <c r="F17" s="14" t="s">
        <v>24</v>
      </c>
      <c r="G17" s="14"/>
      <c r="H17" s="14"/>
      <c r="I17" s="15"/>
      <c r="J17" s="15"/>
      <c r="K17" s="15"/>
      <c r="L17" s="15"/>
      <c r="M17" s="66"/>
      <c r="N17" s="66"/>
      <c r="O17" s="66"/>
      <c r="P17" s="67"/>
      <c r="Q17" s="39" t="s">
        <v>20</v>
      </c>
    </row>
    <row r="18" ht="24.75" customHeight="1" spans="1:17">
      <c r="A18" s="9">
        <f>A16+1</f>
        <v>12</v>
      </c>
      <c r="B18" s="9">
        <f>B16+1</f>
        <v>146</v>
      </c>
      <c r="C18" s="10">
        <f t="shared" si="4"/>
        <v>43024</v>
      </c>
      <c r="D18" s="10">
        <f t="shared" si="0"/>
        <v>43030</v>
      </c>
      <c r="E18" s="11">
        <f t="shared" ref="E18:E27" si="7">C18-3</f>
        <v>43021</v>
      </c>
      <c r="F18" s="38" t="s">
        <v>256</v>
      </c>
      <c r="G18" s="38"/>
      <c r="H18" s="39" t="s">
        <v>187</v>
      </c>
      <c r="I18" s="61"/>
      <c r="J18" s="61"/>
      <c r="K18" s="61"/>
      <c r="L18" s="61"/>
      <c r="M18" s="62"/>
      <c r="N18" s="81" t="s">
        <v>257</v>
      </c>
      <c r="O18" s="63"/>
      <c r="P18" s="62"/>
      <c r="Q18" s="19" t="s">
        <v>20</v>
      </c>
    </row>
    <row r="19" ht="24.75" customHeight="1" spans="1:17">
      <c r="A19" s="9">
        <f t="shared" ref="A19:A27" si="8">A18+1</f>
        <v>13</v>
      </c>
      <c r="B19" s="9">
        <f t="shared" ref="B19:B27" si="9">B18+1</f>
        <v>147</v>
      </c>
      <c r="C19" s="10">
        <f t="shared" si="4"/>
        <v>43031</v>
      </c>
      <c r="D19" s="10">
        <f t="shared" si="0"/>
        <v>43037</v>
      </c>
      <c r="E19" s="11">
        <f t="shared" si="7"/>
        <v>43028</v>
      </c>
      <c r="F19" s="30" t="s">
        <v>258</v>
      </c>
      <c r="G19" s="29" t="s">
        <v>259</v>
      </c>
      <c r="H19" s="39" t="s">
        <v>190</v>
      </c>
      <c r="I19" s="61"/>
      <c r="J19" s="61"/>
      <c r="K19" s="61"/>
      <c r="L19" s="61"/>
      <c r="M19" s="62"/>
      <c r="N19" s="81" t="s">
        <v>260</v>
      </c>
      <c r="O19" s="63"/>
      <c r="P19" s="62"/>
      <c r="Q19" s="19"/>
    </row>
    <row r="20" ht="24.75" customHeight="1" spans="1:17">
      <c r="A20" s="9">
        <f t="shared" si="8"/>
        <v>14</v>
      </c>
      <c r="B20" s="9">
        <f t="shared" si="9"/>
        <v>148</v>
      </c>
      <c r="C20" s="10">
        <f t="shared" si="4"/>
        <v>43038</v>
      </c>
      <c r="D20" s="10">
        <f t="shared" si="0"/>
        <v>43044</v>
      </c>
      <c r="E20" s="11">
        <f t="shared" si="7"/>
        <v>43035</v>
      </c>
      <c r="F20" s="29" t="s">
        <v>261</v>
      </c>
      <c r="G20" s="29" t="s">
        <v>262</v>
      </c>
      <c r="H20" s="40" t="s">
        <v>263</v>
      </c>
      <c r="I20" s="61"/>
      <c r="J20" s="61"/>
      <c r="K20" s="61"/>
      <c r="L20" s="82"/>
      <c r="M20" s="62"/>
      <c r="N20" s="62"/>
      <c r="O20" s="63"/>
      <c r="P20" s="62"/>
      <c r="Q20" s="19" t="s">
        <v>20</v>
      </c>
    </row>
    <row r="21" ht="24.75" customHeight="1" spans="1:17">
      <c r="A21" s="9">
        <f t="shared" si="8"/>
        <v>15</v>
      </c>
      <c r="B21" s="9">
        <f t="shared" si="9"/>
        <v>149</v>
      </c>
      <c r="C21" s="10">
        <f t="shared" si="4"/>
        <v>43045</v>
      </c>
      <c r="D21" s="10">
        <f t="shared" si="0"/>
        <v>43051</v>
      </c>
      <c r="E21" s="11">
        <f t="shared" si="7"/>
        <v>43042</v>
      </c>
      <c r="F21" s="41" t="s">
        <v>264</v>
      </c>
      <c r="G21" s="42" t="s">
        <v>265</v>
      </c>
      <c r="I21" s="61"/>
      <c r="J21" s="61"/>
      <c r="K21" s="61"/>
      <c r="L21" s="82"/>
      <c r="M21" s="69" t="s">
        <v>48</v>
      </c>
      <c r="N21" s="62" t="s">
        <v>104</v>
      </c>
      <c r="O21" s="63"/>
      <c r="P21" s="62"/>
      <c r="Q21" s="19" t="s">
        <v>20</v>
      </c>
    </row>
    <row r="22" ht="24.75" customHeight="1" spans="1:17">
      <c r="A22" s="9">
        <f t="shared" si="8"/>
        <v>16</v>
      </c>
      <c r="B22" s="9">
        <f t="shared" si="9"/>
        <v>150</v>
      </c>
      <c r="C22" s="10">
        <f t="shared" si="4"/>
        <v>43052</v>
      </c>
      <c r="D22" s="10">
        <f t="shared" si="0"/>
        <v>43058</v>
      </c>
      <c r="E22" s="11">
        <f t="shared" si="7"/>
        <v>43049</v>
      </c>
      <c r="F22" s="29" t="s">
        <v>266</v>
      </c>
      <c r="G22" s="30" t="s">
        <v>267</v>
      </c>
      <c r="H22" s="43" t="s">
        <v>268</v>
      </c>
      <c r="I22" s="43" t="s">
        <v>269</v>
      </c>
      <c r="J22" s="61"/>
      <c r="K22" s="61"/>
      <c r="L22" s="61"/>
      <c r="M22" s="62"/>
      <c r="N22" s="62"/>
      <c r="O22" s="63"/>
      <c r="P22" s="62"/>
      <c r="Q22" s="19" t="s">
        <v>20</v>
      </c>
    </row>
    <row r="23" ht="24.75" customHeight="1" spans="1:17">
      <c r="A23" s="9">
        <f t="shared" si="8"/>
        <v>17</v>
      </c>
      <c r="B23" s="9">
        <f t="shared" si="9"/>
        <v>151</v>
      </c>
      <c r="C23" s="10">
        <f t="shared" si="4"/>
        <v>43059</v>
      </c>
      <c r="D23" s="10">
        <f t="shared" si="0"/>
        <v>43065</v>
      </c>
      <c r="E23" s="11">
        <f t="shared" si="7"/>
        <v>43056</v>
      </c>
      <c r="F23" s="30" t="s">
        <v>270</v>
      </c>
      <c r="G23" s="29" t="s">
        <v>271</v>
      </c>
      <c r="H23" s="39" t="s">
        <v>272</v>
      </c>
      <c r="I23" s="61"/>
      <c r="J23" s="61"/>
      <c r="K23" s="61"/>
      <c r="L23" s="61"/>
      <c r="M23" s="62"/>
      <c r="N23" s="81" t="s">
        <v>273</v>
      </c>
      <c r="O23" s="83"/>
      <c r="P23" s="62"/>
      <c r="Q23" s="19" t="s">
        <v>20</v>
      </c>
    </row>
    <row r="24" ht="24.75" customHeight="1" spans="1:17">
      <c r="A24" s="9">
        <f t="shared" si="8"/>
        <v>18</v>
      </c>
      <c r="B24" s="9">
        <f t="shared" si="9"/>
        <v>152</v>
      </c>
      <c r="C24" s="10">
        <f t="shared" si="4"/>
        <v>43066</v>
      </c>
      <c r="D24" s="10">
        <f t="shared" si="0"/>
        <v>43072</v>
      </c>
      <c r="E24" s="11">
        <f t="shared" si="7"/>
        <v>43063</v>
      </c>
      <c r="F24" s="30" t="s">
        <v>274</v>
      </c>
      <c r="G24" s="29" t="s">
        <v>275</v>
      </c>
      <c r="H24" s="24"/>
      <c r="I24" s="61"/>
      <c r="J24" s="61"/>
      <c r="K24" s="61"/>
      <c r="L24" s="61"/>
      <c r="M24" s="84"/>
      <c r="N24" s="84"/>
      <c r="O24" s="83"/>
      <c r="P24" s="62"/>
      <c r="Q24" s="19" t="s">
        <v>20</v>
      </c>
    </row>
    <row r="25" ht="24.75" customHeight="1" spans="1:17">
      <c r="A25" s="9">
        <f t="shared" si="8"/>
        <v>19</v>
      </c>
      <c r="B25" s="9">
        <f t="shared" si="9"/>
        <v>153</v>
      </c>
      <c r="C25" s="10">
        <f t="shared" si="4"/>
        <v>43073</v>
      </c>
      <c r="D25" s="10">
        <f t="shared" si="0"/>
        <v>43079</v>
      </c>
      <c r="E25" s="11">
        <f t="shared" si="7"/>
        <v>43070</v>
      </c>
      <c r="F25" s="44" t="s">
        <v>246</v>
      </c>
      <c r="G25" s="19"/>
      <c r="H25" s="32"/>
      <c r="I25" s="61"/>
      <c r="J25" s="61"/>
      <c r="K25" s="61"/>
      <c r="L25" s="61"/>
      <c r="M25" s="69" t="s">
        <v>109</v>
      </c>
      <c r="N25" s="62"/>
      <c r="O25" s="83"/>
      <c r="P25" s="62"/>
      <c r="Q25" s="19" t="s">
        <v>20</v>
      </c>
    </row>
    <row r="26" ht="24.75" customHeight="1" spans="1:17">
      <c r="A26" s="9">
        <f t="shared" si="8"/>
        <v>20</v>
      </c>
      <c r="B26" s="9">
        <f t="shared" si="9"/>
        <v>154</v>
      </c>
      <c r="C26" s="10">
        <f t="shared" si="4"/>
        <v>43080</v>
      </c>
      <c r="D26" s="10">
        <f t="shared" si="0"/>
        <v>43086</v>
      </c>
      <c r="E26" s="11">
        <f t="shared" si="7"/>
        <v>43077</v>
      </c>
      <c r="F26" s="29" t="s">
        <v>276</v>
      </c>
      <c r="G26" s="30" t="s">
        <v>277</v>
      </c>
      <c r="H26" s="19"/>
      <c r="I26" s="61"/>
      <c r="J26" s="61"/>
      <c r="K26" s="61"/>
      <c r="L26" s="61"/>
      <c r="M26" s="62"/>
      <c r="N26" s="62"/>
      <c r="O26" s="85"/>
      <c r="P26" s="62"/>
      <c r="Q26" s="19" t="s">
        <v>20</v>
      </c>
    </row>
    <row r="27" ht="24.75" customHeight="1" spans="1:17">
      <c r="A27" s="9">
        <f t="shared" si="8"/>
        <v>21</v>
      </c>
      <c r="B27" s="9">
        <f t="shared" si="9"/>
        <v>155</v>
      </c>
      <c r="C27" s="10">
        <f t="shared" si="4"/>
        <v>43087</v>
      </c>
      <c r="D27" s="10">
        <f t="shared" si="0"/>
        <v>43093</v>
      </c>
      <c r="E27" s="11">
        <f t="shared" si="7"/>
        <v>43084</v>
      </c>
      <c r="F27" s="45" t="s">
        <v>278</v>
      </c>
      <c r="G27" s="45"/>
      <c r="H27" s="19"/>
      <c r="I27" s="86"/>
      <c r="J27" s="86"/>
      <c r="K27" s="86"/>
      <c r="L27" s="78"/>
      <c r="M27" s="62"/>
      <c r="N27" s="62"/>
      <c r="O27" s="63"/>
      <c r="P27" s="62"/>
      <c r="Q27" s="19" t="s">
        <v>20</v>
      </c>
    </row>
    <row r="28" ht="24.75" customHeight="1" spans="1:17">
      <c r="A28" s="14" t="s">
        <v>24</v>
      </c>
      <c r="B28" s="14"/>
      <c r="C28" s="15">
        <f t="shared" si="4"/>
        <v>43094</v>
      </c>
      <c r="D28" s="15">
        <f t="shared" si="0"/>
        <v>43100</v>
      </c>
      <c r="E28" s="16"/>
      <c r="F28" s="14" t="s">
        <v>24</v>
      </c>
      <c r="G28" s="14"/>
      <c r="H28" s="14"/>
      <c r="I28" s="87"/>
      <c r="J28" s="87"/>
      <c r="K28" s="87"/>
      <c r="L28" s="87"/>
      <c r="M28" s="39"/>
      <c r="N28" s="39"/>
      <c r="O28" s="66"/>
      <c r="P28" s="67"/>
      <c r="Q28" s="39" t="s">
        <v>20</v>
      </c>
    </row>
    <row r="29" ht="24.75" customHeight="1" spans="1:17">
      <c r="A29" s="14" t="s">
        <v>24</v>
      </c>
      <c r="B29" s="14"/>
      <c r="C29" s="15">
        <f t="shared" si="4"/>
        <v>43101</v>
      </c>
      <c r="D29" s="15">
        <f t="shared" si="0"/>
        <v>43107</v>
      </c>
      <c r="E29" s="16"/>
      <c r="F29" s="14" t="s">
        <v>24</v>
      </c>
      <c r="G29" s="14"/>
      <c r="H29" s="14"/>
      <c r="I29" s="87"/>
      <c r="J29" s="87"/>
      <c r="K29" s="87"/>
      <c r="L29" s="87"/>
      <c r="M29" s="69" t="s">
        <v>55</v>
      </c>
      <c r="N29" s="67"/>
      <c r="O29" s="66"/>
      <c r="P29" s="67"/>
      <c r="Q29" s="39" t="s">
        <v>20</v>
      </c>
    </row>
    <row r="30" ht="24.75" customHeight="1" spans="1:17">
      <c r="A30" s="9">
        <f>A27+1</f>
        <v>22</v>
      </c>
      <c r="B30" s="9">
        <f>B27+1</f>
        <v>156</v>
      </c>
      <c r="C30" s="10">
        <f t="shared" si="4"/>
        <v>43108</v>
      </c>
      <c r="D30" s="10">
        <f t="shared" si="0"/>
        <v>43114</v>
      </c>
      <c r="E30" s="11">
        <f t="shared" ref="E30:E34" si="10">C30-3</f>
        <v>43105</v>
      </c>
      <c r="F30" s="46" t="s">
        <v>111</v>
      </c>
      <c r="H30" s="10"/>
      <c r="I30" s="86"/>
      <c r="J30" s="86"/>
      <c r="K30" s="86"/>
      <c r="L30" s="86"/>
      <c r="M30" s="84"/>
      <c r="N30" s="84"/>
      <c r="O30" s="63"/>
      <c r="P30" s="62"/>
      <c r="Q30" s="19" t="s">
        <v>20</v>
      </c>
    </row>
    <row r="31" ht="24.75" customHeight="1" spans="1:17">
      <c r="A31" s="9">
        <f t="shared" ref="A31:B34" si="11">A30+1</f>
        <v>23</v>
      </c>
      <c r="B31" s="9">
        <f t="shared" si="11"/>
        <v>157</v>
      </c>
      <c r="C31" s="10">
        <f t="shared" si="4"/>
        <v>43115</v>
      </c>
      <c r="D31" s="10">
        <f t="shared" si="0"/>
        <v>43121</v>
      </c>
      <c r="E31" s="11">
        <f t="shared" si="10"/>
        <v>43112</v>
      </c>
      <c r="F31" s="29" t="s">
        <v>279</v>
      </c>
      <c r="G31" s="47" t="s">
        <v>280</v>
      </c>
      <c r="H31" s="10"/>
      <c r="I31" s="86"/>
      <c r="J31" s="86"/>
      <c r="K31" s="86"/>
      <c r="L31" s="86"/>
      <c r="M31" s="84"/>
      <c r="N31" s="84"/>
      <c r="O31" s="63"/>
      <c r="P31" s="62"/>
      <c r="Q31" s="19" t="s">
        <v>20</v>
      </c>
    </row>
    <row r="32" ht="24.75" customHeight="1" spans="1:17">
      <c r="A32" s="9">
        <f t="shared" si="11"/>
        <v>24</v>
      </c>
      <c r="B32" s="9">
        <f t="shared" si="11"/>
        <v>158</v>
      </c>
      <c r="C32" s="10">
        <f t="shared" si="4"/>
        <v>43122</v>
      </c>
      <c r="D32" s="10">
        <f t="shared" si="0"/>
        <v>43128</v>
      </c>
      <c r="E32" s="11">
        <f t="shared" si="10"/>
        <v>43119</v>
      </c>
      <c r="F32" s="30" t="s">
        <v>281</v>
      </c>
      <c r="G32" s="48"/>
      <c r="H32" s="48"/>
      <c r="I32" s="86"/>
      <c r="J32" s="86"/>
      <c r="K32" s="86"/>
      <c r="L32" s="86"/>
      <c r="M32" s="62"/>
      <c r="N32" s="62"/>
      <c r="O32" s="63"/>
      <c r="P32" s="62"/>
      <c r="Q32" s="19" t="s">
        <v>20</v>
      </c>
    </row>
    <row r="33" ht="24.75" customHeight="1" spans="1:17">
      <c r="A33" s="9">
        <f t="shared" si="11"/>
        <v>25</v>
      </c>
      <c r="B33" s="9">
        <f t="shared" si="11"/>
        <v>159</v>
      </c>
      <c r="C33" s="10">
        <f t="shared" si="4"/>
        <v>43129</v>
      </c>
      <c r="D33" s="10">
        <f t="shared" si="0"/>
        <v>43135</v>
      </c>
      <c r="E33" s="11">
        <f t="shared" si="10"/>
        <v>43126</v>
      </c>
      <c r="F33" s="49" t="s">
        <v>282</v>
      </c>
      <c r="G33" s="19"/>
      <c r="H33" s="40" t="s">
        <v>283</v>
      </c>
      <c r="I33" s="86"/>
      <c r="J33" s="86"/>
      <c r="K33" s="86"/>
      <c r="L33" s="86"/>
      <c r="M33" s="62"/>
      <c r="N33" s="62" t="s">
        <v>58</v>
      </c>
      <c r="O33" s="63"/>
      <c r="P33" s="62"/>
      <c r="Q33" s="19" t="s">
        <v>20</v>
      </c>
    </row>
    <row r="34" ht="24.75" customHeight="1" spans="1:17">
      <c r="A34" s="9">
        <f t="shared" si="11"/>
        <v>26</v>
      </c>
      <c r="B34" s="9">
        <f t="shared" si="11"/>
        <v>160</v>
      </c>
      <c r="C34" s="10">
        <f t="shared" si="4"/>
        <v>43136</v>
      </c>
      <c r="D34" s="10">
        <f t="shared" si="0"/>
        <v>43142</v>
      </c>
      <c r="E34" s="11">
        <f t="shared" si="10"/>
        <v>43133</v>
      </c>
      <c r="F34" s="30" t="s">
        <v>284</v>
      </c>
      <c r="G34" s="50" t="s">
        <v>285</v>
      </c>
      <c r="H34" s="40" t="s">
        <v>286</v>
      </c>
      <c r="I34" s="86"/>
      <c r="J34" s="86"/>
      <c r="K34" s="86"/>
      <c r="L34" s="86"/>
      <c r="M34" s="69" t="s">
        <v>60</v>
      </c>
      <c r="N34" s="62"/>
      <c r="O34" s="63"/>
      <c r="P34" s="62"/>
      <c r="Q34" s="19" t="s">
        <v>20</v>
      </c>
    </row>
    <row r="35" ht="24.75" customHeight="1" spans="1:17">
      <c r="A35" s="14" t="s">
        <v>24</v>
      </c>
      <c r="B35" s="14"/>
      <c r="C35" s="15">
        <f t="shared" si="4"/>
        <v>43143</v>
      </c>
      <c r="D35" s="15">
        <f t="shared" si="0"/>
        <v>43149</v>
      </c>
      <c r="E35" s="15"/>
      <c r="F35" s="14" t="s">
        <v>24</v>
      </c>
      <c r="G35" s="14"/>
      <c r="H35" s="14"/>
      <c r="I35" s="87"/>
      <c r="J35" s="87"/>
      <c r="K35" s="87"/>
      <c r="L35" s="87"/>
      <c r="M35" s="67"/>
      <c r="N35" s="67"/>
      <c r="O35" s="66"/>
      <c r="P35" s="67"/>
      <c r="Q35" s="39" t="s">
        <v>20</v>
      </c>
    </row>
    <row r="36" ht="24.75" customHeight="1" spans="1:17">
      <c r="A36" s="9">
        <f>A34+1</f>
        <v>27</v>
      </c>
      <c r="B36" s="9">
        <f>B34+1</f>
        <v>161</v>
      </c>
      <c r="C36" s="10">
        <f t="shared" si="4"/>
        <v>43150</v>
      </c>
      <c r="D36" s="10">
        <f t="shared" si="0"/>
        <v>43156</v>
      </c>
      <c r="E36" s="11">
        <f t="shared" ref="E36:E54" si="12">C36-3</f>
        <v>43147</v>
      </c>
      <c r="F36" s="30" t="s">
        <v>287</v>
      </c>
      <c r="G36" s="50" t="s">
        <v>288</v>
      </c>
      <c r="H36" s="19"/>
      <c r="I36" s="86"/>
      <c r="J36" s="86"/>
      <c r="K36" s="86"/>
      <c r="L36" s="86"/>
      <c r="M36" s="62"/>
      <c r="N36" s="62"/>
      <c r="O36" s="63"/>
      <c r="P36" s="62"/>
      <c r="Q36" s="19" t="s">
        <v>20</v>
      </c>
    </row>
    <row r="37" ht="24.75" customHeight="1" spans="1:17">
      <c r="A37" s="9">
        <f t="shared" ref="A37:A45" si="13">A36+1</f>
        <v>28</v>
      </c>
      <c r="B37" s="9">
        <f t="shared" ref="B37:B45" si="14">B36+1</f>
        <v>162</v>
      </c>
      <c r="C37" s="10">
        <f t="shared" si="4"/>
        <v>43157</v>
      </c>
      <c r="D37" s="10">
        <v>42067</v>
      </c>
      <c r="E37" s="11">
        <f t="shared" si="12"/>
        <v>43154</v>
      </c>
      <c r="F37" s="51" t="s">
        <v>289</v>
      </c>
      <c r="G37" s="10"/>
      <c r="H37" s="10"/>
      <c r="I37" s="86"/>
      <c r="J37" s="86"/>
      <c r="K37" s="86"/>
      <c r="L37" s="86"/>
      <c r="M37" s="62"/>
      <c r="N37" s="62" t="s">
        <v>290</v>
      </c>
      <c r="O37" s="63"/>
      <c r="P37" s="62"/>
      <c r="Q37" s="19" t="s">
        <v>20</v>
      </c>
    </row>
    <row r="38" ht="24.75" customHeight="1" spans="1:17">
      <c r="A38" s="9">
        <f t="shared" si="13"/>
        <v>29</v>
      </c>
      <c r="B38" s="9">
        <f t="shared" si="14"/>
        <v>163</v>
      </c>
      <c r="C38" s="10">
        <f t="shared" si="4"/>
        <v>42068</v>
      </c>
      <c r="D38" s="10">
        <f t="shared" ref="D38:D54" si="15">C38+6</f>
        <v>42074</v>
      </c>
      <c r="E38" s="11">
        <f t="shared" si="12"/>
        <v>42065</v>
      </c>
      <c r="F38" s="30" t="s">
        <v>291</v>
      </c>
      <c r="G38" s="50" t="s">
        <v>292</v>
      </c>
      <c r="H38" s="19"/>
      <c r="I38" s="86"/>
      <c r="J38" s="86"/>
      <c r="K38" s="86"/>
      <c r="L38" s="86"/>
      <c r="M38" s="69" t="s">
        <v>65</v>
      </c>
      <c r="N38" s="62" t="s">
        <v>293</v>
      </c>
      <c r="O38" s="63"/>
      <c r="P38" s="62"/>
      <c r="Q38" s="19" t="s">
        <v>20</v>
      </c>
    </row>
    <row r="39" ht="24.75" customHeight="1" spans="1:17">
      <c r="A39" s="9">
        <f t="shared" si="13"/>
        <v>30</v>
      </c>
      <c r="B39" s="9">
        <f t="shared" si="14"/>
        <v>164</v>
      </c>
      <c r="C39" s="10">
        <f t="shared" si="4"/>
        <v>42075</v>
      </c>
      <c r="D39" s="10">
        <f t="shared" si="15"/>
        <v>42081</v>
      </c>
      <c r="E39" s="11">
        <f t="shared" si="12"/>
        <v>42072</v>
      </c>
      <c r="F39" s="30" t="s">
        <v>294</v>
      </c>
      <c r="G39" s="50" t="s">
        <v>295</v>
      </c>
      <c r="H39" s="24"/>
      <c r="I39" s="86"/>
      <c r="J39" s="86"/>
      <c r="K39" s="86"/>
      <c r="L39" s="86"/>
      <c r="M39" s="88" t="s">
        <v>296</v>
      </c>
      <c r="N39" s="62" t="s">
        <v>67</v>
      </c>
      <c r="O39" s="63"/>
      <c r="P39" s="62"/>
      <c r="Q39" s="19" t="s">
        <v>20</v>
      </c>
    </row>
    <row r="40" ht="24.75" customHeight="1" spans="1:17">
      <c r="A40" s="9">
        <f t="shared" si="13"/>
        <v>31</v>
      </c>
      <c r="B40" s="9">
        <f t="shared" si="14"/>
        <v>165</v>
      </c>
      <c r="C40" s="24">
        <f t="shared" si="4"/>
        <v>42082</v>
      </c>
      <c r="D40" s="24">
        <f t="shared" si="15"/>
        <v>42088</v>
      </c>
      <c r="E40" s="11">
        <f t="shared" si="12"/>
        <v>42079</v>
      </c>
      <c r="F40" s="29" t="s">
        <v>297</v>
      </c>
      <c r="G40" s="50" t="s">
        <v>298</v>
      </c>
      <c r="H40" s="40" t="s">
        <v>299</v>
      </c>
      <c r="I40" s="86"/>
      <c r="J40" s="86"/>
      <c r="K40" s="86"/>
      <c r="L40" s="86"/>
      <c r="M40" s="62"/>
      <c r="N40" s="62"/>
      <c r="O40" s="63"/>
      <c r="P40" s="62"/>
      <c r="Q40" s="19" t="s">
        <v>20</v>
      </c>
    </row>
    <row r="41" ht="24.75" customHeight="1" spans="1:17">
      <c r="A41" s="9">
        <f t="shared" si="13"/>
        <v>32</v>
      </c>
      <c r="B41" s="9">
        <f t="shared" si="14"/>
        <v>166</v>
      </c>
      <c r="C41" s="10">
        <f t="shared" si="4"/>
        <v>42089</v>
      </c>
      <c r="D41" s="10">
        <f t="shared" si="15"/>
        <v>42095</v>
      </c>
      <c r="E41" s="11">
        <f t="shared" si="12"/>
        <v>42086</v>
      </c>
      <c r="F41" s="33" t="s">
        <v>111</v>
      </c>
      <c r="G41" s="10"/>
      <c r="H41" s="19"/>
      <c r="I41" s="86"/>
      <c r="J41" s="86"/>
      <c r="K41" s="86"/>
      <c r="L41" s="86"/>
      <c r="M41" s="62"/>
      <c r="N41" s="62"/>
      <c r="O41" s="63"/>
      <c r="P41" s="62"/>
      <c r="Q41" s="19" t="s">
        <v>20</v>
      </c>
    </row>
    <row r="42" ht="24.75" customHeight="1" spans="1:17">
      <c r="A42" s="9">
        <f t="shared" si="13"/>
        <v>33</v>
      </c>
      <c r="B42" s="9">
        <f t="shared" si="14"/>
        <v>167</v>
      </c>
      <c r="C42" s="10">
        <f t="shared" si="4"/>
        <v>42096</v>
      </c>
      <c r="D42" s="10">
        <f t="shared" si="15"/>
        <v>42102</v>
      </c>
      <c r="E42" s="11">
        <f t="shared" si="12"/>
        <v>42093</v>
      </c>
      <c r="F42" s="29" t="s">
        <v>300</v>
      </c>
      <c r="G42" s="50" t="s">
        <v>301</v>
      </c>
      <c r="H42" s="19"/>
      <c r="I42" s="86"/>
      <c r="J42" s="86"/>
      <c r="K42" s="86"/>
      <c r="L42" s="86"/>
      <c r="M42" s="69" t="s">
        <v>71</v>
      </c>
      <c r="N42" s="62"/>
      <c r="O42" s="63"/>
      <c r="P42" s="62"/>
      <c r="Q42" s="19" t="s">
        <v>20</v>
      </c>
    </row>
    <row r="43" ht="24.75" customHeight="1" spans="1:17">
      <c r="A43" s="9">
        <f t="shared" si="13"/>
        <v>34</v>
      </c>
      <c r="B43" s="9">
        <f t="shared" si="14"/>
        <v>168</v>
      </c>
      <c r="C43" s="10">
        <f t="shared" si="4"/>
        <v>42103</v>
      </c>
      <c r="D43" s="10">
        <f t="shared" si="15"/>
        <v>42109</v>
      </c>
      <c r="E43" s="11">
        <f t="shared" si="12"/>
        <v>42100</v>
      </c>
      <c r="F43" s="29" t="s">
        <v>302</v>
      </c>
      <c r="G43" s="52" t="s">
        <v>303</v>
      </c>
      <c r="H43" s="19"/>
      <c r="I43" s="86"/>
      <c r="J43" s="86"/>
      <c r="K43" s="86"/>
      <c r="L43" s="86"/>
      <c r="M43" s="86"/>
      <c r="N43" s="62"/>
      <c r="O43" s="63"/>
      <c r="P43" s="62"/>
      <c r="Q43" s="19" t="s">
        <v>20</v>
      </c>
    </row>
    <row r="44" ht="24.75" customHeight="1" spans="1:17">
      <c r="A44" s="9">
        <f t="shared" si="13"/>
        <v>35</v>
      </c>
      <c r="B44" s="9">
        <f t="shared" si="14"/>
        <v>169</v>
      </c>
      <c r="C44" s="10">
        <f t="shared" si="4"/>
        <v>42110</v>
      </c>
      <c r="D44" s="10">
        <f t="shared" si="15"/>
        <v>42116</v>
      </c>
      <c r="E44" s="11">
        <f t="shared" si="12"/>
        <v>42107</v>
      </c>
      <c r="F44" s="41" t="s">
        <v>304</v>
      </c>
      <c r="G44" s="48"/>
      <c r="H44" s="48"/>
      <c r="I44" s="86"/>
      <c r="J44" s="86"/>
      <c r="K44" s="86"/>
      <c r="L44" s="86"/>
      <c r="M44" s="62"/>
      <c r="N44" s="62"/>
      <c r="O44" s="63"/>
      <c r="P44" s="62"/>
      <c r="Q44" s="19" t="s">
        <v>20</v>
      </c>
    </row>
    <row r="45" ht="24.75" customHeight="1" spans="1:17">
      <c r="A45" s="9">
        <f t="shared" si="13"/>
        <v>36</v>
      </c>
      <c r="B45" s="9">
        <f t="shared" si="14"/>
        <v>170</v>
      </c>
      <c r="C45" s="10">
        <f t="shared" si="4"/>
        <v>42117</v>
      </c>
      <c r="D45" s="10">
        <f t="shared" si="15"/>
        <v>42123</v>
      </c>
      <c r="E45" s="11">
        <f t="shared" si="12"/>
        <v>42114</v>
      </c>
      <c r="F45" s="29" t="s">
        <v>305</v>
      </c>
      <c r="G45" s="48"/>
      <c r="H45" s="48"/>
      <c r="I45" s="86"/>
      <c r="J45" s="86"/>
      <c r="K45" s="86"/>
      <c r="L45" s="86"/>
      <c r="M45" s="62"/>
      <c r="N45" s="62"/>
      <c r="O45" s="63"/>
      <c r="P45" s="62"/>
      <c r="Q45" s="19" t="s">
        <v>20</v>
      </c>
    </row>
    <row r="46" ht="24.75" customHeight="1" spans="1:17">
      <c r="A46" s="14" t="s">
        <v>24</v>
      </c>
      <c r="B46" s="14"/>
      <c r="C46" s="15">
        <f t="shared" si="4"/>
        <v>42124</v>
      </c>
      <c r="D46" s="15">
        <f t="shared" si="15"/>
        <v>42130</v>
      </c>
      <c r="E46" s="15">
        <f t="shared" si="12"/>
        <v>42121</v>
      </c>
      <c r="F46" s="14" t="s">
        <v>24</v>
      </c>
      <c r="G46" s="14"/>
      <c r="H46" s="14"/>
      <c r="I46" s="87"/>
      <c r="J46" s="87"/>
      <c r="K46" s="87"/>
      <c r="L46" s="87"/>
      <c r="M46" s="69" t="s">
        <v>75</v>
      </c>
      <c r="N46" s="67"/>
      <c r="O46" s="66"/>
      <c r="P46" s="67"/>
      <c r="Q46" s="39" t="s">
        <v>20</v>
      </c>
    </row>
    <row r="47" ht="24.75" customHeight="1" spans="1:17">
      <c r="A47" s="9">
        <f>A45+1</f>
        <v>37</v>
      </c>
      <c r="B47" s="9">
        <f>B45+1</f>
        <v>171</v>
      </c>
      <c r="C47" s="10">
        <f t="shared" si="4"/>
        <v>42131</v>
      </c>
      <c r="D47" s="10">
        <f t="shared" si="15"/>
        <v>42137</v>
      </c>
      <c r="E47" s="11">
        <f t="shared" si="12"/>
        <v>42128</v>
      </c>
      <c r="F47" s="30" t="s">
        <v>306</v>
      </c>
      <c r="G47" s="19"/>
      <c r="H47" s="53"/>
      <c r="I47" s="86"/>
      <c r="J47" s="86"/>
      <c r="K47" s="86"/>
      <c r="L47" s="86"/>
      <c r="M47" s="62"/>
      <c r="N47" s="62"/>
      <c r="O47" s="62"/>
      <c r="P47" s="62"/>
      <c r="Q47" s="19" t="s">
        <v>20</v>
      </c>
    </row>
    <row r="48" ht="24.75" customHeight="1" spans="1:17">
      <c r="A48" s="9">
        <f t="shared" ref="A48:A54" si="16">A47+1</f>
        <v>38</v>
      </c>
      <c r="B48" s="9">
        <f t="shared" ref="B48:B54" si="17">B47+1</f>
        <v>172</v>
      </c>
      <c r="C48" s="10">
        <f t="shared" si="4"/>
        <v>42138</v>
      </c>
      <c r="D48" s="10">
        <f t="shared" si="15"/>
        <v>42144</v>
      </c>
      <c r="E48" s="11">
        <f t="shared" si="12"/>
        <v>42135</v>
      </c>
      <c r="F48" s="27" t="s">
        <v>307</v>
      </c>
      <c r="H48" s="18"/>
      <c r="I48" s="86"/>
      <c r="J48" s="86"/>
      <c r="K48" s="86"/>
      <c r="L48" s="86"/>
      <c r="M48" s="62"/>
      <c r="N48" s="62"/>
      <c r="O48" s="62"/>
      <c r="P48" s="62"/>
      <c r="Q48" s="19" t="s">
        <v>20</v>
      </c>
    </row>
    <row r="49" ht="24.75" customHeight="1" spans="1:17">
      <c r="A49" s="9">
        <f t="shared" si="16"/>
        <v>39</v>
      </c>
      <c r="B49" s="9">
        <f t="shared" si="17"/>
        <v>173</v>
      </c>
      <c r="C49" s="10">
        <f t="shared" si="4"/>
        <v>42145</v>
      </c>
      <c r="D49" s="10">
        <f t="shared" si="15"/>
        <v>42151</v>
      </c>
      <c r="E49" s="11">
        <f t="shared" si="12"/>
        <v>42142</v>
      </c>
      <c r="F49" s="30" t="s">
        <v>308</v>
      </c>
      <c r="G49" s="54"/>
      <c r="H49" s="30"/>
      <c r="I49" s="86"/>
      <c r="J49" s="86"/>
      <c r="K49" s="86"/>
      <c r="L49" s="86"/>
      <c r="M49" s="62"/>
      <c r="N49" s="62"/>
      <c r="O49" s="62"/>
      <c r="P49" s="62"/>
      <c r="Q49" s="19" t="s">
        <v>20</v>
      </c>
    </row>
    <row r="50" ht="24.75" customHeight="1" spans="1:17">
      <c r="A50" s="9">
        <f t="shared" si="16"/>
        <v>40</v>
      </c>
      <c r="B50" s="9">
        <f t="shared" si="17"/>
        <v>174</v>
      </c>
      <c r="C50" s="10">
        <f t="shared" si="4"/>
        <v>42152</v>
      </c>
      <c r="D50" s="10">
        <f t="shared" si="15"/>
        <v>42158</v>
      </c>
      <c r="E50" s="11">
        <f t="shared" si="12"/>
        <v>42149</v>
      </c>
      <c r="F50" s="30" t="s">
        <v>309</v>
      </c>
      <c r="G50" s="19"/>
      <c r="H50" s="19"/>
      <c r="I50" s="86"/>
      <c r="J50" s="86"/>
      <c r="K50" s="86"/>
      <c r="L50" s="86"/>
      <c r="M50" s="62"/>
      <c r="N50" s="62"/>
      <c r="O50" s="63"/>
      <c r="P50" s="62"/>
      <c r="Q50" s="19" t="s">
        <v>20</v>
      </c>
    </row>
    <row r="51" ht="24.75" customHeight="1" spans="1:17">
      <c r="A51" s="9">
        <f t="shared" si="16"/>
        <v>41</v>
      </c>
      <c r="B51" s="9">
        <f t="shared" si="17"/>
        <v>175</v>
      </c>
      <c r="C51" s="10">
        <f t="shared" si="4"/>
        <v>42159</v>
      </c>
      <c r="D51" s="10">
        <f t="shared" si="15"/>
        <v>42165</v>
      </c>
      <c r="E51" s="11">
        <f t="shared" si="12"/>
        <v>42156</v>
      </c>
      <c r="F51" s="55" t="s">
        <v>310</v>
      </c>
      <c r="G51" s="56" t="s">
        <v>175</v>
      </c>
      <c r="H51" s="57"/>
      <c r="I51" s="86"/>
      <c r="J51" s="86"/>
      <c r="K51" s="86"/>
      <c r="L51" s="86"/>
      <c r="M51" s="69" t="s">
        <v>80</v>
      </c>
      <c r="N51" s="62"/>
      <c r="O51" s="63"/>
      <c r="P51" s="62"/>
      <c r="Q51" s="19" t="s">
        <v>20</v>
      </c>
    </row>
    <row r="52" ht="24.75" customHeight="1" spans="1:17">
      <c r="A52" s="9">
        <f t="shared" si="16"/>
        <v>42</v>
      </c>
      <c r="B52" s="9">
        <f t="shared" si="17"/>
        <v>176</v>
      </c>
      <c r="C52" s="10">
        <f t="shared" si="4"/>
        <v>42166</v>
      </c>
      <c r="D52" s="10">
        <f t="shared" si="15"/>
        <v>42172</v>
      </c>
      <c r="E52" s="11">
        <f t="shared" si="12"/>
        <v>42163</v>
      </c>
      <c r="F52" s="29" t="s">
        <v>311</v>
      </c>
      <c r="G52" s="19"/>
      <c r="H52" s="58"/>
      <c r="I52" s="86"/>
      <c r="J52" s="86"/>
      <c r="K52" s="86"/>
      <c r="L52" s="86"/>
      <c r="M52" s="62"/>
      <c r="N52" s="62"/>
      <c r="O52" s="63"/>
      <c r="P52" s="62"/>
      <c r="Q52" s="19" t="s">
        <v>20</v>
      </c>
    </row>
    <row r="53" ht="24.75" customHeight="1" spans="1:17">
      <c r="A53" s="9">
        <f t="shared" si="16"/>
        <v>43</v>
      </c>
      <c r="B53" s="9">
        <f t="shared" si="17"/>
        <v>177</v>
      </c>
      <c r="C53" s="10">
        <f t="shared" si="4"/>
        <v>42173</v>
      </c>
      <c r="D53" s="10">
        <f t="shared" si="15"/>
        <v>42179</v>
      </c>
      <c r="E53" s="11">
        <f t="shared" si="12"/>
        <v>42170</v>
      </c>
      <c r="F53" s="33" t="s">
        <v>111</v>
      </c>
      <c r="G53" s="19"/>
      <c r="H53" s="58"/>
      <c r="I53" s="86"/>
      <c r="J53" s="86"/>
      <c r="K53" s="86"/>
      <c r="L53" s="86"/>
      <c r="M53" s="88" t="s">
        <v>312</v>
      </c>
      <c r="N53" s="62"/>
      <c r="O53" s="63"/>
      <c r="P53" s="62"/>
      <c r="Q53" s="19" t="s">
        <v>20</v>
      </c>
    </row>
    <row r="54" ht="24.75" customHeight="1" spans="1:17">
      <c r="A54" s="9">
        <f t="shared" si="16"/>
        <v>44</v>
      </c>
      <c r="B54" s="9">
        <f t="shared" si="17"/>
        <v>178</v>
      </c>
      <c r="C54" s="10">
        <f t="shared" si="4"/>
        <v>42180</v>
      </c>
      <c r="D54" s="10">
        <f t="shared" si="15"/>
        <v>42186</v>
      </c>
      <c r="E54" s="11">
        <f t="shared" si="12"/>
        <v>42177</v>
      </c>
      <c r="F54" s="24" t="s">
        <v>81</v>
      </c>
      <c r="G54" s="19"/>
      <c r="H54" s="18"/>
      <c r="I54" s="86"/>
      <c r="J54" s="86"/>
      <c r="K54" s="86"/>
      <c r="L54" s="86"/>
      <c r="M54" s="86"/>
      <c r="N54" s="62"/>
      <c r="O54" s="63"/>
      <c r="P54" s="62"/>
      <c r="Q54" s="19" t="s">
        <v>20</v>
      </c>
    </row>
    <row r="56" customHeight="1" spans="1:6">
      <c r="A56" s="4"/>
      <c r="F56" s="2" t="s">
        <v>313</v>
      </c>
    </row>
    <row r="57" customHeight="1" spans="1:6">
      <c r="A57" s="4"/>
      <c r="F57" s="32" t="s">
        <v>314</v>
      </c>
    </row>
    <row r="58" customHeight="1" spans="1:6">
      <c r="A58" s="4"/>
      <c r="F58" s="32" t="s">
        <v>315</v>
      </c>
    </row>
    <row r="59" customHeight="1" spans="1:6">
      <c r="A59" s="4"/>
      <c r="F59" s="32" t="s">
        <v>178</v>
      </c>
    </row>
    <row r="60" customHeight="1" spans="1:6">
      <c r="A60" s="4"/>
      <c r="F60" s="32" t="s">
        <v>221</v>
      </c>
    </row>
    <row r="61" customHeight="1" spans="1:6">
      <c r="A61" s="4"/>
      <c r="F61" s="36" t="s">
        <v>316</v>
      </c>
    </row>
    <row r="62" customHeight="1" spans="1:6">
      <c r="A62" s="4"/>
      <c r="F62" s="36" t="s">
        <v>317</v>
      </c>
    </row>
    <row r="63" customHeight="1" spans="1:6">
      <c r="A63" s="4"/>
      <c r="F63" s="33" t="s">
        <v>111</v>
      </c>
    </row>
    <row r="64" customHeight="1" spans="6:6">
      <c r="F64" s="27" t="s">
        <v>246</v>
      </c>
    </row>
    <row r="65" customHeight="1" spans="6:6">
      <c r="F65" s="29" t="s">
        <v>318</v>
      </c>
    </row>
  </sheetData>
  <sheetProtection selectLockedCells="1" selectUnlockedCells="1"/>
  <mergeCells count="19">
    <mergeCell ref="A1:N1"/>
    <mergeCell ref="A5:B5"/>
    <mergeCell ref="F5:H5"/>
    <mergeCell ref="A9:B9"/>
    <mergeCell ref="F9:H9"/>
    <mergeCell ref="A14:B14"/>
    <mergeCell ref="F14:H14"/>
    <mergeCell ref="A17:B17"/>
    <mergeCell ref="F17:H17"/>
    <mergeCell ref="F18:G18"/>
    <mergeCell ref="F27:G27"/>
    <mergeCell ref="A28:B28"/>
    <mergeCell ref="F28:H28"/>
    <mergeCell ref="A29:B29"/>
    <mergeCell ref="F29:H29"/>
    <mergeCell ref="A35:B35"/>
    <mergeCell ref="F35:H35"/>
    <mergeCell ref="A46:B46"/>
    <mergeCell ref="F46:H46"/>
  </mergeCells>
  <pageMargins left="0.589583333333333" right="0.589583333333333" top="0.589583333333333" bottom="0.589583333333333" header="0.509722222222222" footer="0.509722222222222"/>
  <pageSetup paperSize="9" scale="24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2021-2022案</vt:lpstr>
      <vt:lpstr>2020-2021</vt:lpstr>
      <vt:lpstr>2019-2020</vt:lpstr>
      <vt:lpstr>2018-2019</vt:lpstr>
      <vt:lpstr>2017-2018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revision>1</cp:revision>
  <dcterms:created xsi:type="dcterms:W3CDTF">2018-09-02T14:51:00Z</dcterms:created>
  <cp:lastPrinted>2020-06-16T05:22:00Z</cp:lastPrinted>
  <dcterms:modified xsi:type="dcterms:W3CDTF">2021-06-13T00:00:43Z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