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00" windowHeight="8865" activeTab="1"/>
  </bookViews>
  <sheets>
    <sheet name="SKD" sheetId="1" r:id="rId1"/>
    <sheet name="SKD (2)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<sst xmlns="http://schemas.openxmlformats.org/spreadsheetml/2006/main" count="195">
  <si>
    <t>国際ロータリー第2730地区　2730ジャパンカレントロータリーEクラブ　2017-2018年例会予定表</t>
  </si>
  <si>
    <r>
      <rPr>
        <sz val="11"/>
        <color theme="1"/>
        <rFont val="ＭＳ Ｐゴシック"/>
        <charset val="128"/>
      </rPr>
      <t xml:space="preserve">                               REV-(20</t>
    </r>
    <r>
      <rPr>
        <sz val="11"/>
        <color theme="1"/>
        <rFont val="ＭＳ Ｐゴシック"/>
        <charset val="128"/>
      </rPr>
      <t>) 2018/04/</t>
    </r>
    <r>
      <rPr>
        <sz val="11"/>
        <color theme="1"/>
        <rFont val="ＭＳ Ｐゴシック"/>
        <charset val="128"/>
      </rPr>
      <t>26</t>
    </r>
  </si>
  <si>
    <t>16-17</t>
  </si>
  <si>
    <t>通算</t>
  </si>
  <si>
    <t>開始</t>
  </si>
  <si>
    <t>終了</t>
  </si>
  <si>
    <t>原稿締切日</t>
  </si>
  <si>
    <t>メインプログラム①</t>
  </si>
  <si>
    <t>メインプログラム②</t>
  </si>
  <si>
    <t>委員会報告　①</t>
  </si>
  <si>
    <t>委員会報告　②</t>
  </si>
  <si>
    <t>委員会報告　③</t>
  </si>
  <si>
    <t>記念行事等の出席報告</t>
  </si>
  <si>
    <t>ロータリーの取組み</t>
  </si>
  <si>
    <t>ロータリー関係団体の取組</t>
  </si>
  <si>
    <t>備考　③</t>
  </si>
  <si>
    <t>入稿日</t>
  </si>
  <si>
    <t>チェック</t>
  </si>
  <si>
    <t>会長・幹事　挨拶</t>
  </si>
  <si>
    <t>年次計画　①
研修</t>
  </si>
  <si>
    <t>年次計画　②
会員増強</t>
  </si>
  <si>
    <t>年次計画　④
例会プログラム</t>
  </si>
  <si>
    <t>□</t>
  </si>
  <si>
    <t>ガバナー補佐　挨拶</t>
  </si>
  <si>
    <t>年次計画　③
クラブ管理運営</t>
  </si>
  <si>
    <t>年次計画⑤
奉仕プロジェクト</t>
  </si>
  <si>
    <t>年次計画⑥
ロータリー財団</t>
  </si>
  <si>
    <t>7/15  「広報・公共イメージ部門クラブ委員長会議」</t>
  </si>
  <si>
    <t>休会</t>
  </si>
  <si>
    <t>自己紹介(福永　有希子）</t>
  </si>
  <si>
    <t>年次計画　⑦
米山奨学</t>
  </si>
  <si>
    <t>年次計画⑧
公共イメージ</t>
  </si>
  <si>
    <t>年次計画⑨
職業奉仕</t>
  </si>
  <si>
    <t>「広報・公共イメージ部門クラブ委員長会議」報告</t>
  </si>
  <si>
    <t>7/29 「第5期　ＲＬＩパートⅠ」</t>
  </si>
  <si>
    <t>私の職業奉仕①　（今柳田　幸代）</t>
  </si>
  <si>
    <t>8月　『会員増強及び拡大月間』</t>
  </si>
  <si>
    <t>私の職業奉仕①　（藤田　康浩）</t>
  </si>
  <si>
    <t>会員増強及び拡大月間（会員増強委員会）</t>
  </si>
  <si>
    <t>アマチュア無線同好会</t>
  </si>
  <si>
    <t>第５期RLI報告</t>
  </si>
  <si>
    <t>一生成香(菊池　平）</t>
  </si>
  <si>
    <t>ロータリーに入会して（無漏田　幸呼）</t>
  </si>
  <si>
    <t>ロータリーに入会して（宮本　健児）</t>
  </si>
  <si>
    <t>9月　『基本的教育と識字率の向上月間』</t>
  </si>
  <si>
    <t>ロータリーに入会して　（松岡　高史）</t>
  </si>
  <si>
    <t>ロータリーに入会して（松下　新平）</t>
  </si>
  <si>
    <t>ロータリーに入会して（藤田　康浩）</t>
  </si>
  <si>
    <t>ロータリーに入会して（廣田　みき）</t>
  </si>
  <si>
    <t>9/10 リアル理事会/例会（ガバナー公式訪問）</t>
  </si>
  <si>
    <t>9/16　公共イメージ向上セミナー</t>
  </si>
  <si>
    <t>ガバナーアドレス</t>
  </si>
  <si>
    <t>10月　『経済と地域社会の発展月間』「米山月間」</t>
  </si>
  <si>
    <t>私の職業奉仕①　(福永　有希子）</t>
  </si>
  <si>
    <t>米山月間について(米山奨学委員会）</t>
  </si>
  <si>
    <t>外部卓話「モリンガ茶を飲んでシキホール島の子供たちにご支援」3860地区シキホールセントラルロータリークラブ　原田淑人様</t>
  </si>
  <si>
    <t>地区大会参加者報告①</t>
  </si>
  <si>
    <r>
      <rPr>
        <sz val="11"/>
        <color rgb="FF51565B"/>
        <rFont val="Arial"/>
        <charset val="134"/>
      </rPr>
      <t>10/21</t>
    </r>
    <r>
      <rPr>
        <sz val="11"/>
        <color rgb="FF51565B"/>
        <rFont val="ＭＳ Ｐゴシック"/>
        <charset val="128"/>
      </rPr>
      <t>「鹿児島西ＲＣ　系統クラブ拡大学習会」</t>
    </r>
  </si>
  <si>
    <t>ロータリーに入会して（東　岳也）</t>
  </si>
  <si>
    <t>ロータリーに入会して（西　幸司）</t>
  </si>
  <si>
    <t>地区大会参加者報告②</t>
  </si>
  <si>
    <r>
      <rPr>
        <sz val="11"/>
        <color rgb="FF51565B"/>
        <rFont val="Arial"/>
        <charset val="134"/>
      </rPr>
      <t>10/29</t>
    </r>
    <r>
      <rPr>
        <sz val="11"/>
        <color rgb="FF51565B"/>
        <rFont val="ＭＳ Ｐゴシック"/>
        <charset val="128"/>
      </rPr>
      <t>「鹿児島ＲＣ　特別支援教育講演会」</t>
    </r>
  </si>
  <si>
    <t>ロータリーに入会して（中村　泉）</t>
  </si>
  <si>
    <t>ロータリーに入会して（戸高　豊文）</t>
  </si>
  <si>
    <t>鹿児島西ＲＣ系統クラブ拡大学習会出席報告</t>
  </si>
  <si>
    <t>ロータリーに入会して　（池　海英）</t>
  </si>
  <si>
    <t>ロータリー財団月間（ロータリー財団委員会）</t>
  </si>
  <si>
    <t>11月「ロータリー財団月間」</t>
  </si>
  <si>
    <t>世界インターアクト週間（11月5日を含む１週間）</t>
  </si>
  <si>
    <t>ロータリーに入会して（柴田　伸久）</t>
  </si>
  <si>
    <t>ロータリーに入会して　（小牧　正英）</t>
  </si>
  <si>
    <t>JARL主催「ハムの集い」でのEクラブポリオ撲滅募金活動報告</t>
  </si>
  <si>
    <t>鹿児島RC主催「特別支援教育講演会」参加報告</t>
  </si>
  <si>
    <t>ロータリーに入会して　（花里　隆二）</t>
  </si>
  <si>
    <t>ロータリーに入会して（岡村　正幸）</t>
  </si>
  <si>
    <t>日赤奉仕団研修報告</t>
  </si>
  <si>
    <r>
      <rPr>
        <sz val="11"/>
        <color rgb="FF51565B"/>
        <rFont val="Arial"/>
        <charset val="134"/>
      </rPr>
      <t>11/18</t>
    </r>
    <r>
      <rPr>
        <sz val="11"/>
        <color rgb="FF51565B"/>
        <rFont val="ＭＳ Ｐゴシック"/>
        <charset val="128"/>
      </rPr>
      <t>「鹿屋西ＲＣ　創立40周年記念」</t>
    </r>
  </si>
  <si>
    <t>ロータリーに入会して（今柳田　幸代）</t>
  </si>
  <si>
    <t>ロータリーに入会して（吉永　由香）</t>
  </si>
  <si>
    <t>12月　『疾病予防と治療月間』</t>
  </si>
  <si>
    <t>ロータリーに入会して　（今福　修吾）</t>
  </si>
  <si>
    <t>ロータリーに入会して（市來　学）</t>
  </si>
  <si>
    <t>ネパールを訪問して（戸高豊文）</t>
  </si>
  <si>
    <t>1月　『職業奉仕月間』</t>
  </si>
  <si>
    <t>黒潮時評（桐明　桂一郎）</t>
  </si>
  <si>
    <t>私の職業奉仕②（無漏田　幸呼）</t>
  </si>
  <si>
    <t>ロータリーに入会して（天本　健太郎）</t>
  </si>
  <si>
    <t>私の職業奉仕②（宮本　健児）</t>
  </si>
  <si>
    <t>一生成香(菊池　平）職業奉仕月間に思うこと</t>
  </si>
  <si>
    <t>鹿児島市内分区IM報告</t>
  </si>
  <si>
    <t>追悼記念週間（1月27日を含む１週間）</t>
  </si>
  <si>
    <t>私の職業奉仕②（松下　新平）</t>
  </si>
  <si>
    <t>ロータりアンとしての誇りと責任（１）（戸高　豊文）</t>
  </si>
  <si>
    <t>地区職業奉仕セミナー動画紹介</t>
  </si>
  <si>
    <t>2月　『平和と紛争予防／紛争解決月間』</t>
  </si>
  <si>
    <t>私の職業奉仕②（松岡　高史）</t>
  </si>
  <si>
    <t>ロータりアンとしての誇りと責任（2）（戸高　豊文）</t>
  </si>
  <si>
    <t>私の職業奉仕②（藤田　康浩）</t>
  </si>
  <si>
    <t>世界理解と平和週間（2月23日～3月1日）</t>
  </si>
  <si>
    <t>私の職業奉仕②（廣田　みき）</t>
  </si>
  <si>
    <t>ロータりアンとしての誇りと責任（3）（戸高　豊文）</t>
  </si>
  <si>
    <t>3月　『水と衛生月間』</t>
  </si>
  <si>
    <t>全国Eクラブフォーラム（3月3日～4日）</t>
  </si>
  <si>
    <t>私の職業奉仕②（東　岳也）</t>
  </si>
  <si>
    <t>ロータりアンとしての誇りと責任（4）（戸高　豊文）</t>
  </si>
  <si>
    <t>（仮）3/4 リアル理事会/例会</t>
  </si>
  <si>
    <t>世界ローターアクト週間（3月13日を含む１週間）</t>
  </si>
  <si>
    <t>私の職業奉仕②（西　幸司）</t>
  </si>
  <si>
    <t>ロータりアンとしての誇りと責任（5）（戸高　豊文）</t>
  </si>
  <si>
    <t>全国Eクラブフォーラム出席報告</t>
  </si>
  <si>
    <t>私の職業奉仕②（中村　泉）</t>
  </si>
  <si>
    <t>ロータりアンとしての誇りと責任（6）（戸高　豊文）</t>
  </si>
  <si>
    <t>4月　『母子の健康月間』</t>
  </si>
  <si>
    <t>私の職業奉仕②（戸高　豊文）</t>
  </si>
  <si>
    <t>会長エレクト研修を受けて（松岡高史)</t>
  </si>
  <si>
    <t>私の職業奉仕②（池　海英）</t>
  </si>
  <si>
    <t>私の職業奉仕②　（柴田　伸久）</t>
  </si>
  <si>
    <t>5月　『青少年奉仕月間』</t>
  </si>
  <si>
    <t>私の職業奉仕②　（小牧　正英）</t>
  </si>
  <si>
    <t>一生成香 No.40 (菊池　平）</t>
  </si>
  <si>
    <t>私の職業奉仕②（今柳田　幸代）</t>
  </si>
  <si>
    <t>私の職業奉仕②　（花里　隆二）</t>
  </si>
  <si>
    <t>私の職業奉仕②　（今福　修吾）</t>
  </si>
  <si>
    <t>ロータリー親睦活動月間について(クラブ管理運営委員会）</t>
  </si>
  <si>
    <t>6月　『ロータリー親睦活動月間』</t>
  </si>
  <si>
    <t>私の職業奉仕②（吉永　由香）</t>
  </si>
  <si>
    <t>（仮）6/17 リアル理事会/例会</t>
  </si>
  <si>
    <t>会長・幹事・ガバナー補佐　振返り</t>
  </si>
  <si>
    <t>2018-2019年  例会プログラムに繰越し</t>
  </si>
  <si>
    <t>私の職業奉仕②（菊池　平）</t>
  </si>
  <si>
    <t>私の職業奉仕②　（桐明　桂一郎）</t>
  </si>
  <si>
    <t>私の職業奉仕②（市來　学）</t>
  </si>
  <si>
    <t>私の職業奉仕②（天本　健太郎）</t>
  </si>
  <si>
    <t>私の職業奉仕②　(福永　有希子）</t>
  </si>
  <si>
    <t>ロータリーに入会して　(福永　有希子）</t>
  </si>
  <si>
    <t>私の職業奉仕②（岡村　正幸）</t>
  </si>
  <si>
    <r>
      <rPr>
        <b/>
        <sz val="20"/>
        <color theme="1"/>
        <rFont val="ＭＳ Ｐゴシック"/>
        <charset val="128"/>
      </rPr>
      <t>国際ロータリー第2730地区　2730ジャパンカレントロータリーEクラブ　201</t>
    </r>
    <r>
      <rPr>
        <b/>
        <sz val="20"/>
        <color theme="1"/>
        <rFont val="ＭＳ Ｐゴシック"/>
        <charset val="128"/>
      </rPr>
      <t>8</t>
    </r>
    <r>
      <rPr>
        <b/>
        <sz val="20"/>
        <color theme="1"/>
        <rFont val="ＭＳ Ｐゴシック"/>
        <charset val="128"/>
      </rPr>
      <t>-201</t>
    </r>
    <r>
      <rPr>
        <b/>
        <sz val="20"/>
        <color theme="1"/>
        <rFont val="ＭＳ Ｐゴシック"/>
        <charset val="128"/>
      </rPr>
      <t>9</t>
    </r>
    <r>
      <rPr>
        <b/>
        <sz val="20"/>
        <color theme="1"/>
        <rFont val="ＭＳ Ｐゴシック"/>
        <charset val="128"/>
      </rPr>
      <t>年例会予定表</t>
    </r>
  </si>
  <si>
    <t xml:space="preserve">                               REV-(01) 2018/07/01</t>
  </si>
  <si>
    <t>18-19</t>
  </si>
  <si>
    <t>通　算</t>
  </si>
  <si>
    <t>開　始</t>
  </si>
  <si>
    <t>終　了</t>
  </si>
  <si>
    <t>私の職業奉仕②(福永　有希子）</t>
  </si>
  <si>
    <t>私の職業奉仕②（菊地　平）</t>
  </si>
  <si>
    <t>8/5　地区ロータリー財団・補助金管理セミナー</t>
  </si>
  <si>
    <t>私の職業奉仕②（桐明　桂一郎）</t>
  </si>
  <si>
    <t>ロータリーの良さを伝えよう（柴田　伸久）</t>
  </si>
  <si>
    <t>ロータリーの良さを伝えよう（東　岳也）</t>
  </si>
  <si>
    <t>ロータリーの良さを伝えよう（小牧　正英）</t>
  </si>
  <si>
    <t>ロータリーの良さを伝えよう（松下　新平）</t>
  </si>
  <si>
    <t>一生成香(菊地　平）</t>
  </si>
  <si>
    <t>9/3　リアル理事会/例会（ガバナー公式訪問）</t>
  </si>
  <si>
    <t>10/13～14　地区年次大会</t>
  </si>
  <si>
    <t>ロータリーの良さを伝えよう（今福　修吾）</t>
  </si>
  <si>
    <t>ロータリーの良さを伝えよう（岡村　正幸）</t>
  </si>
  <si>
    <t>ロータリーの良さを伝えよう（西　　幸司）</t>
  </si>
  <si>
    <t>ロータリーの良さを伝えよう（天本　健太郎）</t>
  </si>
  <si>
    <t>ロータリー財団月間について（ロータリー財団委員会）</t>
  </si>
  <si>
    <t>ロータリーの良さを伝えよう（菊地　　平）</t>
  </si>
  <si>
    <t>ロータリーの良さを伝えよう（藤田　康浩）</t>
  </si>
  <si>
    <t>ロータリーの良さを伝えよう（市來　　学）</t>
  </si>
  <si>
    <t>外部卓話</t>
  </si>
  <si>
    <t>ロータリーの良さを伝えよう（宮本　健児）</t>
  </si>
  <si>
    <t>ロータリーの良さを伝えよう（無漏田　幸呼）</t>
  </si>
  <si>
    <t>ロータリーの良さを伝えよう（桐明　桂一郎）</t>
  </si>
  <si>
    <t>ロータリーの良さを伝えよう（吉永　由香）</t>
  </si>
  <si>
    <t>ロータリーの良さを伝えよう（戸高　豊文）</t>
  </si>
  <si>
    <t>ロータリーの良さを伝えよう（今柳田　幸代）</t>
  </si>
  <si>
    <t>ロータリーの良さを伝えよう（池　　海英）</t>
  </si>
  <si>
    <t>ロータリーの良さを伝えよう（中村　泉）</t>
  </si>
  <si>
    <t>ロータリーの良さを伝えよう（福永　有希子）</t>
  </si>
  <si>
    <t>ロータリーの良さを伝えよう（花里　隆二）</t>
  </si>
  <si>
    <t>ロータリーの友を読んで（柴田　伸久）</t>
  </si>
  <si>
    <t>ロータリーの友を読んで（西　　幸司）</t>
  </si>
  <si>
    <t>世界理解と平和週間（2月25日～3月3日）</t>
  </si>
  <si>
    <t>ロータリーの友を読んで（今福　修吾）</t>
  </si>
  <si>
    <t>ロータリーの友を読んで（戸高　豊文）</t>
  </si>
  <si>
    <t>ロータリーの友を読んで（菊地　　平）</t>
  </si>
  <si>
    <t>ロータリーの友を読んで（宮本　健児）</t>
  </si>
  <si>
    <t>ロータリーの友を読んで（天本　健太郎）</t>
  </si>
  <si>
    <t>ロータリーの友を読んで（桐明　桂一郎）</t>
  </si>
  <si>
    <t>ロータリーの友を読んで（今柳田　幸代）</t>
  </si>
  <si>
    <t>ロータリーの友を読んで（無漏田　幸呼）</t>
  </si>
  <si>
    <t>ロータリーの友を読んで（花里　隆二）</t>
  </si>
  <si>
    <t>ロータリーの友を読んで（市來　　学）</t>
  </si>
  <si>
    <t>ロータリーの友を読んで（中村　泉）</t>
  </si>
  <si>
    <t>ロータリーの友を読んで（福永　有希子）</t>
  </si>
  <si>
    <t>一生成香 (菊地　平）</t>
  </si>
  <si>
    <t>ロータリーの友を読んで（東　岳也）</t>
  </si>
  <si>
    <t>ロータリーの友を読んで（藤田　康浩）</t>
  </si>
  <si>
    <t>ロータリーの友を読んで（小牧　正英）</t>
  </si>
  <si>
    <t>ロータリーの友を読んで（松下　新平）</t>
  </si>
  <si>
    <t>ロータリーの友を読んで（吉永　由香）</t>
  </si>
  <si>
    <t>ロータリーの友を読んで（池　　海英）</t>
  </si>
  <si>
    <t>2019-2020年  例会プログラムに繰越し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</si>
</sst>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37">
    <font>
      <sz val="11"/>
      <color theme="1"/>
      <name val="ＭＳ Ｐゴシック"/>
      <charset val="128"/>
      <scheme val="minor"/>
    </font>
    <font>
      <b/>
      <sz val="20"/>
      <color theme="1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sz val="8"/>
      <name val="ＭＳ Ｐゴシック"/>
      <charset val="128"/>
      <scheme val="minor"/>
    </font>
    <font>
      <sz val="6"/>
      <color theme="1"/>
      <name val="ＭＳ Ｐゴシック"/>
      <charset val="128"/>
      <scheme val="minor"/>
    </font>
    <font>
      <sz val="9"/>
      <color rgb="FF51565B"/>
      <name val="ＭＳ Ｐゴシック"/>
      <charset val="128"/>
    </font>
    <font>
      <sz val="10"/>
      <color rgb="FF51565B"/>
      <name val="ＭＳ Ｐゴシック"/>
      <charset val="128"/>
    </font>
    <font>
      <sz val="8"/>
      <color rgb="FF51565B"/>
      <name val="ＭＳ Ｐゴシック"/>
      <charset val="128"/>
    </font>
    <font>
      <sz val="10"/>
      <color rgb="FF51565B"/>
      <name val="ＭＳ Ｐゴシック"/>
      <charset val="128"/>
      <scheme val="major"/>
    </font>
    <font>
      <sz val="11"/>
      <color rgb="FF51565B"/>
      <name val="Arial"/>
      <charset val="134"/>
    </font>
    <font>
      <i/>
      <sz val="11"/>
      <color rgb="FF7F7F7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20"/>
      <color theme="1"/>
      <name val="ＭＳ Ｐゴシック"/>
      <charset val="128"/>
    </font>
    <font>
      <sz val="11"/>
      <color theme="1"/>
      <name val="ＭＳ Ｐゴシック"/>
      <charset val="128"/>
    </font>
    <font>
      <sz val="11"/>
      <color rgb="FF51565B"/>
      <name val="ＭＳ Ｐゴシック"/>
      <charset val="128"/>
    </font>
  </fonts>
  <fills count="4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28" borderId="13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5" borderId="10" applyNumberFormat="0" applyFont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39" borderId="1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6" fontId="0" fillId="0" borderId="2" xfId="0" applyNumberFormat="1" applyFont="1" applyBorder="1" applyAlignment="1">
      <alignment horizontal="center" vertical="center"/>
    </xf>
    <xf numFmtId="56" fontId="0" fillId="3" borderId="2" xfId="0" applyNumberFormat="1" applyFont="1" applyFill="1" applyBorder="1" applyAlignment="1">
      <alignment horizontal="center" vertical="center"/>
    </xf>
    <xf numFmtId="56" fontId="0" fillId="4" borderId="2" xfId="0" applyNumberFormat="1" applyFont="1" applyFill="1" applyBorder="1" applyAlignment="1">
      <alignment horizontal="center" vertical="center" wrapText="1"/>
    </xf>
    <xf numFmtId="56" fontId="0" fillId="0" borderId="2" xfId="0" applyNumberFormat="1" applyFont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56" fontId="0" fillId="5" borderId="2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56" fontId="0" fillId="0" borderId="6" xfId="0" applyNumberFormat="1" applyFont="1" applyBorder="1" applyAlignment="1">
      <alignment horizontal="center" vertical="center"/>
    </xf>
    <xf numFmtId="56" fontId="0" fillId="6" borderId="6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56" fontId="0" fillId="0" borderId="3" xfId="0" applyNumberFormat="1" applyFont="1" applyBorder="1" applyAlignment="1">
      <alignment horizontal="center" vertical="center"/>
    </xf>
    <xf numFmtId="56" fontId="2" fillId="0" borderId="2" xfId="0" applyNumberFormat="1" applyFont="1" applyFill="1" applyBorder="1" applyAlignment="1">
      <alignment horizontal="center" vertical="center"/>
    </xf>
    <xf numFmtId="56" fontId="0" fillId="7" borderId="2" xfId="0" applyNumberFormat="1" applyFont="1" applyFill="1" applyBorder="1" applyAlignment="1">
      <alignment horizontal="center" vertical="center"/>
    </xf>
    <xf numFmtId="56" fontId="0" fillId="8" borderId="2" xfId="0" applyNumberFormat="1" applyFont="1" applyFill="1" applyBorder="1" applyAlignment="1">
      <alignment horizontal="center" vertical="center"/>
    </xf>
    <xf numFmtId="56" fontId="0" fillId="0" borderId="3" xfId="0" applyNumberFormat="1" applyFont="1" applyFill="1" applyBorder="1" applyAlignment="1">
      <alignment horizontal="center" vertical="center"/>
    </xf>
    <xf numFmtId="56" fontId="0" fillId="6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56" fontId="0" fillId="9" borderId="3" xfId="0" applyNumberFormat="1" applyFont="1" applyFill="1" applyBorder="1" applyAlignment="1">
      <alignment horizontal="center" vertical="center"/>
    </xf>
    <xf numFmtId="56" fontId="0" fillId="9" borderId="4" xfId="0" applyNumberFormat="1" applyFont="1" applyFill="1" applyBorder="1" applyAlignment="1">
      <alignment horizontal="center" vertical="center"/>
    </xf>
    <xf numFmtId="56" fontId="0" fillId="7" borderId="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56" fontId="0" fillId="6" borderId="2" xfId="0" applyNumberFormat="1" applyFont="1" applyFill="1" applyBorder="1" applyAlignment="1">
      <alignment horizontal="left" vertical="center"/>
    </xf>
    <xf numFmtId="56" fontId="0" fillId="0" borderId="3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56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10" borderId="2" xfId="0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0" fillId="4" borderId="6" xfId="0" applyFont="1" applyFill="1" applyBorder="1" applyAlignment="1">
      <alignment horizontal="center" vertical="center" wrapText="1"/>
    </xf>
    <xf numFmtId="56" fontId="0" fillId="4" borderId="6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0" fillId="4" borderId="6" xfId="0" applyFont="1" applyFill="1" applyBorder="1" applyAlignment="1">
      <alignment vertical="center"/>
    </xf>
    <xf numFmtId="56" fontId="0" fillId="5" borderId="2" xfId="0" applyNumberFormat="1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/>
    </xf>
    <xf numFmtId="0" fontId="0" fillId="4" borderId="2" xfId="0" applyFont="1" applyFill="1" applyBorder="1" applyAlignment="1">
      <alignment vertical="center" wrapText="1"/>
    </xf>
    <xf numFmtId="0" fontId="2" fillId="7" borderId="0" xfId="0" applyFont="1" applyFill="1">
      <alignment vertical="center"/>
    </xf>
    <xf numFmtId="0" fontId="3" fillId="4" borderId="2" xfId="0" applyFont="1" applyFill="1" applyBorder="1" applyAlignment="1">
      <alignment vertical="center"/>
    </xf>
    <xf numFmtId="0" fontId="0" fillId="7" borderId="2" xfId="0" applyFont="1" applyFill="1" applyBorder="1" applyAlignment="1">
      <alignment vertical="center"/>
    </xf>
    <xf numFmtId="56" fontId="0" fillId="11" borderId="2" xfId="0" applyNumberFormat="1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right" vertical="center"/>
    </xf>
    <xf numFmtId="0" fontId="0" fillId="4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vertical="center"/>
    </xf>
    <xf numFmtId="0" fontId="0" fillId="11" borderId="2" xfId="0" applyFont="1" applyFill="1" applyBorder="1">
      <alignment vertical="center"/>
    </xf>
    <xf numFmtId="56" fontId="0" fillId="4" borderId="3" xfId="0" applyNumberFormat="1" applyFont="1" applyFill="1" applyBorder="1" applyAlignment="1">
      <alignment horizontal="center" vertical="center"/>
    </xf>
    <xf numFmtId="56" fontId="0" fillId="5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56" fontId="5" fillId="3" borderId="2" xfId="0" applyNumberFormat="1" applyFont="1" applyFill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 wrapText="1"/>
    </xf>
    <xf numFmtId="56" fontId="5" fillId="0" borderId="2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56" fontId="5" fillId="5" borderId="2" xfId="0" applyNumberFormat="1" applyFont="1" applyFill="1" applyBorder="1" applyAlignment="1">
      <alignment horizontal="center" vertical="center"/>
    </xf>
    <xf numFmtId="56" fontId="5" fillId="12" borderId="2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6" fontId="5" fillId="0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6" fontId="5" fillId="0" borderId="6" xfId="0" applyNumberFormat="1" applyFont="1" applyBorder="1" applyAlignment="1">
      <alignment horizontal="center" vertical="center"/>
    </xf>
    <xf numFmtId="56" fontId="5" fillId="3" borderId="6" xfId="0" applyNumberFormat="1" applyFont="1" applyFill="1" applyBorder="1" applyAlignment="1">
      <alignment horizontal="center" vertical="center"/>
    </xf>
    <xf numFmtId="56" fontId="5" fillId="0" borderId="2" xfId="0" applyNumberFormat="1" applyFont="1" applyFill="1" applyBorder="1" applyAlignment="1">
      <alignment horizontal="center" vertical="center"/>
    </xf>
    <xf numFmtId="56" fontId="6" fillId="13" borderId="6" xfId="0" applyNumberFormat="1" applyFont="1" applyFill="1" applyBorder="1" applyAlignment="1">
      <alignment horizontal="center" vertical="center"/>
    </xf>
    <xf numFmtId="56" fontId="6" fillId="5" borderId="6" xfId="0" applyNumberFormat="1" applyFont="1" applyFill="1" applyBorder="1" applyAlignment="1">
      <alignment horizontal="center" vertical="center"/>
    </xf>
    <xf numFmtId="56" fontId="5" fillId="7" borderId="2" xfId="0" applyNumberFormat="1" applyFont="1" applyFill="1" applyBorder="1" applyAlignment="1">
      <alignment horizontal="center" vertical="center"/>
    </xf>
    <xf numFmtId="56" fontId="5" fillId="0" borderId="0" xfId="0" applyNumberFormat="1" applyFont="1" applyBorder="1" applyAlignment="1">
      <alignment horizontal="center" vertical="center"/>
    </xf>
    <xf numFmtId="56" fontId="6" fillId="0" borderId="3" xfId="0" applyNumberFormat="1" applyFont="1" applyBorder="1" applyAlignment="1">
      <alignment horizontal="center" vertical="center"/>
    </xf>
    <xf numFmtId="56" fontId="6" fillId="0" borderId="3" xfId="0" applyNumberFormat="1" applyFont="1" applyFill="1" applyBorder="1" applyAlignment="1">
      <alignment horizontal="center" vertical="center"/>
    </xf>
    <xf numFmtId="56" fontId="7" fillId="0" borderId="2" xfId="0" applyNumberFormat="1" applyFont="1" applyFill="1" applyBorder="1" applyAlignment="1">
      <alignment horizontal="center" vertical="center"/>
    </xf>
    <xf numFmtId="56" fontId="6" fillId="0" borderId="2" xfId="0" applyNumberFormat="1" applyFont="1" applyFill="1" applyBorder="1" applyAlignment="1">
      <alignment horizontal="center" vertical="center"/>
    </xf>
    <xf numFmtId="56" fontId="5" fillId="8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8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6" fontId="5" fillId="13" borderId="2" xfId="0" applyNumberFormat="1" applyFont="1" applyFill="1" applyBorder="1" applyAlignment="1">
      <alignment horizontal="center" vertical="center"/>
    </xf>
    <xf numFmtId="56" fontId="6" fillId="5" borderId="3" xfId="0" applyNumberFormat="1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56" fontId="6" fillId="7" borderId="3" xfId="0" applyNumberFormat="1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56" fontId="6" fillId="8" borderId="2" xfId="0" applyNumberFormat="1" applyFont="1" applyFill="1" applyBorder="1" applyAlignment="1">
      <alignment horizontal="center" vertical="center"/>
    </xf>
    <xf numFmtId="56" fontId="6" fillId="13" borderId="3" xfId="0" applyNumberFormat="1" applyFont="1" applyFill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  <xf numFmtId="56" fontId="5" fillId="7" borderId="6" xfId="0" applyNumberFormat="1" applyFont="1" applyFill="1" applyBorder="1" applyAlignment="1">
      <alignment horizontal="left" vertical="center"/>
    </xf>
    <xf numFmtId="56" fontId="6" fillId="13" borderId="3" xfId="0" applyNumberFormat="1" applyFont="1" applyFill="1" applyBorder="1" applyAlignment="1">
      <alignment horizontal="left" vertical="center"/>
    </xf>
    <xf numFmtId="56" fontId="6" fillId="0" borderId="8" xfId="0" applyNumberFormat="1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6" fillId="0" borderId="2" xfId="0" applyNumberFormat="1" applyFont="1" applyBorder="1" applyAlignment="1">
      <alignment horizontal="center" vertical="center"/>
    </xf>
    <xf numFmtId="56" fontId="6" fillId="13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56" fontId="6" fillId="0" borderId="3" xfId="0" applyNumberFormat="1" applyFont="1" applyFill="1" applyBorder="1" applyAlignment="1">
      <alignment horizontal="left" vertical="center"/>
    </xf>
    <xf numFmtId="56" fontId="5" fillId="4" borderId="2" xfId="0" applyNumberFormat="1" applyFont="1" applyFill="1" applyBorder="1" applyAlignment="1">
      <alignment horizontal="center" vertical="center" wrapText="1"/>
    </xf>
    <xf numFmtId="56" fontId="5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10" fillId="14" borderId="0" xfId="0" applyFont="1" applyFill="1">
      <alignment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>
      <alignment vertical="center"/>
    </xf>
    <xf numFmtId="0" fontId="11" fillId="5" borderId="0" xfId="0" applyFont="1" applyFill="1" applyAlignment="1">
      <alignment vertical="center" wrapText="1"/>
    </xf>
    <xf numFmtId="0" fontId="12" fillId="14" borderId="0" xfId="0" applyFont="1" applyFill="1">
      <alignment vertical="center"/>
    </xf>
    <xf numFmtId="0" fontId="0" fillId="10" borderId="2" xfId="0" applyFill="1" applyBorder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56" fontId="5" fillId="4" borderId="6" xfId="0" applyNumberFormat="1" applyFont="1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0" fillId="4" borderId="6" xfId="0" applyFill="1" applyBorder="1" applyAlignment="1">
      <alignment vertical="center"/>
    </xf>
    <xf numFmtId="56" fontId="5" fillId="5" borderId="2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56" fontId="6" fillId="4" borderId="2" xfId="0" applyNumberFormat="1" applyFont="1" applyFill="1" applyBorder="1" applyAlignment="1">
      <alignment horizontal="center" vertical="center"/>
    </xf>
    <xf numFmtId="0" fontId="0" fillId="14" borderId="2" xfId="0" applyFill="1" applyBorder="1">
      <alignment vertical="center"/>
    </xf>
    <xf numFmtId="0" fontId="13" fillId="14" borderId="0" xfId="0" applyFont="1" applyFill="1">
      <alignment vertical="center"/>
    </xf>
    <xf numFmtId="56" fontId="6" fillId="11" borderId="2" xfId="0" applyNumberFormat="1" applyFont="1" applyFill="1" applyBorder="1" applyAlignment="1">
      <alignment horizontal="center" vertical="center"/>
    </xf>
    <xf numFmtId="0" fontId="0" fillId="11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11" borderId="2" xfId="0" applyFill="1" applyBorder="1">
      <alignment vertical="center"/>
    </xf>
    <xf numFmtId="56" fontId="5" fillId="4" borderId="3" xfId="0" applyNumberFormat="1" applyFont="1" applyFill="1" applyBorder="1" applyAlignment="1">
      <alignment horizontal="center" vertical="center"/>
    </xf>
    <xf numFmtId="56" fontId="5" fillId="5" borderId="3" xfId="0" applyNumberFormat="1" applyFont="1" applyFill="1" applyBorder="1" applyAlignment="1">
      <alignment horizontal="center" vertical="center"/>
    </xf>
    <xf numFmtId="0" fontId="12" fillId="14" borderId="2" xfId="0" applyFont="1" applyFill="1" applyBorder="1">
      <alignment vertical="center"/>
    </xf>
    <xf numFmtId="0" fontId="0" fillId="0" borderId="6" xfId="0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  <colors>
    <mruColors>
      <color rgb="00FF99CC"/>
      <color rgb="00FF3399"/>
      <color rgb="00FFCCFF"/>
      <color rgb="00CCFF99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65"/>
  <sheetViews>
    <sheetView zoomScale="83" zoomScaleNormal="83" workbookViewId="0">
      <pane xSplit="4" ySplit="2" topLeftCell="E30" activePane="bottomRight" state="frozen"/>
      <selection/>
      <selection pane="topRight"/>
      <selection pane="bottomLeft"/>
      <selection pane="bottomRight" activeCell="F18" sqref="F18:G18"/>
    </sheetView>
  </sheetViews>
  <sheetFormatPr defaultColWidth="9" defaultRowHeight="15" customHeight="1"/>
  <cols>
    <col min="1" max="2" width="5.75" style="4" customWidth="1"/>
    <col min="3" max="3" width="9.75" style="4" customWidth="1"/>
    <col min="4" max="5" width="11.625" style="4" customWidth="1"/>
    <col min="6" max="6" width="29.5" style="4" customWidth="1"/>
    <col min="7" max="7" width="24" style="4" customWidth="1"/>
    <col min="8" max="8" width="18.875" style="4" customWidth="1"/>
    <col min="9" max="9" width="15.75" style="4" customWidth="1"/>
    <col min="10" max="10" width="14.125" style="4" customWidth="1"/>
    <col min="11" max="11" width="19.75" style="4" customWidth="1"/>
    <col min="12" max="12" width="20.125" style="4" customWidth="1"/>
    <col min="13" max="13" width="38.75" customWidth="1"/>
    <col min="14" max="14" width="44.75" customWidth="1"/>
    <col min="15" max="15" width="49" style="5" customWidth="1"/>
    <col min="16" max="16" width="7.625" customWidth="1"/>
    <col min="17" max="17" width="6.25" style="4" customWidth="1"/>
  </cols>
  <sheetData>
    <row r="1" ht="27" customHeight="1" spans="1: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44" t="s">
        <v>1</v>
      </c>
    </row>
    <row r="2" s="71" customFormat="1" customHeight="1" spans="1:17">
      <c r="A2" s="74" t="s">
        <v>2</v>
      </c>
      <c r="B2" s="74" t="s">
        <v>3</v>
      </c>
      <c r="C2" s="74" t="s">
        <v>4</v>
      </c>
      <c r="D2" s="74" t="s">
        <v>5</v>
      </c>
      <c r="E2" s="75" t="s">
        <v>6</v>
      </c>
      <c r="F2" s="76" t="s">
        <v>7</v>
      </c>
      <c r="G2" s="76" t="s">
        <v>8</v>
      </c>
      <c r="H2" s="76" t="s">
        <v>9</v>
      </c>
      <c r="I2" s="76" t="s">
        <v>10</v>
      </c>
      <c r="J2" s="76" t="s">
        <v>11</v>
      </c>
      <c r="K2" s="76" t="s">
        <v>11</v>
      </c>
      <c r="L2" s="76" t="s">
        <v>12</v>
      </c>
      <c r="M2" s="74" t="s">
        <v>13</v>
      </c>
      <c r="N2" s="74" t="s">
        <v>14</v>
      </c>
      <c r="O2" s="74" t="s">
        <v>15</v>
      </c>
      <c r="P2" s="74" t="s">
        <v>16</v>
      </c>
      <c r="Q2" s="74" t="s">
        <v>17</v>
      </c>
    </row>
    <row r="3" ht="24.75" customHeight="1" spans="1:17">
      <c r="A3" s="77">
        <v>1</v>
      </c>
      <c r="B3" s="77">
        <v>135</v>
      </c>
      <c r="C3" s="78">
        <v>42919</v>
      </c>
      <c r="D3" s="78">
        <f>C3+6</f>
        <v>42925</v>
      </c>
      <c r="E3" s="79">
        <f>C3-3</f>
        <v>42916</v>
      </c>
      <c r="F3" s="78" t="s">
        <v>18</v>
      </c>
      <c r="G3" s="78"/>
      <c r="H3" s="80" t="s">
        <v>19</v>
      </c>
      <c r="I3" s="131" t="s">
        <v>20</v>
      </c>
      <c r="J3" s="131" t="s">
        <v>21</v>
      </c>
      <c r="K3" s="132"/>
      <c r="L3" s="132"/>
      <c r="M3" s="133"/>
      <c r="N3" s="133"/>
      <c r="O3" s="134"/>
      <c r="P3" s="133"/>
      <c r="Q3" s="89" t="s">
        <v>22</v>
      </c>
    </row>
    <row r="4" ht="24.75" customHeight="1" spans="1:17">
      <c r="A4" s="77">
        <f t="shared" ref="A4:A8" si="0">A3+1</f>
        <v>2</v>
      </c>
      <c r="B4" s="77">
        <f t="shared" ref="B4:B8" si="1">B3+1</f>
        <v>136</v>
      </c>
      <c r="C4" s="78">
        <f>D3+1</f>
        <v>42926</v>
      </c>
      <c r="D4" s="78">
        <f t="shared" ref="D4:D46" si="2">C4+6</f>
        <v>42932</v>
      </c>
      <c r="E4" s="79">
        <f>C4-3</f>
        <v>42923</v>
      </c>
      <c r="F4" s="78" t="s">
        <v>23</v>
      </c>
      <c r="G4" s="78"/>
      <c r="H4" s="81" t="s">
        <v>24</v>
      </c>
      <c r="I4" s="135" t="s">
        <v>25</v>
      </c>
      <c r="J4" s="135" t="s">
        <v>26</v>
      </c>
      <c r="K4" s="132"/>
      <c r="L4" s="132"/>
      <c r="M4" s="136" t="s">
        <v>27</v>
      </c>
      <c r="N4" s="134"/>
      <c r="O4" s="134"/>
      <c r="P4" s="133"/>
      <c r="Q4" s="89" t="s">
        <v>22</v>
      </c>
    </row>
    <row r="5" ht="24.75" customHeight="1" spans="1:17">
      <c r="A5" s="82" t="s">
        <v>28</v>
      </c>
      <c r="B5" s="83"/>
      <c r="C5" s="84">
        <f t="shared" ref="C5:C29" si="3">D4+1</f>
        <v>42933</v>
      </c>
      <c r="D5" s="84">
        <f t="shared" si="2"/>
        <v>42939</v>
      </c>
      <c r="E5" s="85"/>
      <c r="F5" s="82" t="s">
        <v>28</v>
      </c>
      <c r="G5" s="86"/>
      <c r="H5" s="83"/>
      <c r="I5" s="84"/>
      <c r="J5" s="84"/>
      <c r="K5" s="84"/>
      <c r="L5" s="84"/>
      <c r="M5" s="110"/>
      <c r="N5" s="110"/>
      <c r="O5" s="137"/>
      <c r="P5" s="138"/>
      <c r="Q5" s="110" t="s">
        <v>22</v>
      </c>
    </row>
    <row r="6" ht="24.75" customHeight="1" spans="1:17">
      <c r="A6" s="77">
        <f>A4+1</f>
        <v>3</v>
      </c>
      <c r="B6" s="77">
        <f>B4+1</f>
        <v>137</v>
      </c>
      <c r="C6" s="78">
        <f t="shared" si="3"/>
        <v>42940</v>
      </c>
      <c r="D6" s="78">
        <f t="shared" si="2"/>
        <v>42946</v>
      </c>
      <c r="E6" s="79">
        <f t="shared" ref="E6:E18" si="4">C6-3</f>
        <v>42937</v>
      </c>
      <c r="F6" s="87" t="s">
        <v>29</v>
      </c>
      <c r="G6" s="88"/>
      <c r="H6" s="80" t="s">
        <v>30</v>
      </c>
      <c r="I6" s="135" t="s">
        <v>31</v>
      </c>
      <c r="J6" s="135" t="s">
        <v>32</v>
      </c>
      <c r="K6" s="139" t="s">
        <v>33</v>
      </c>
      <c r="L6" s="131"/>
      <c r="M6" s="140" t="s">
        <v>34</v>
      </c>
      <c r="N6" s="133"/>
      <c r="O6" s="134"/>
      <c r="P6" s="133"/>
      <c r="Q6" s="89" t="s">
        <v>22</v>
      </c>
    </row>
    <row r="7" ht="24.75" customHeight="1" spans="1:17">
      <c r="A7" s="77">
        <f t="shared" si="0"/>
        <v>4</v>
      </c>
      <c r="B7" s="77">
        <f t="shared" si="1"/>
        <v>138</v>
      </c>
      <c r="C7" s="78">
        <f t="shared" si="3"/>
        <v>42947</v>
      </c>
      <c r="D7" s="78">
        <f t="shared" si="2"/>
        <v>42953</v>
      </c>
      <c r="E7" s="79">
        <f t="shared" si="4"/>
        <v>42944</v>
      </c>
      <c r="F7" s="88" t="s">
        <v>35</v>
      </c>
      <c r="G7" s="89"/>
      <c r="H7" s="90"/>
      <c r="I7" s="135"/>
      <c r="J7" s="135"/>
      <c r="K7" s="131"/>
      <c r="L7" s="131"/>
      <c r="M7" s="141" t="s">
        <v>36</v>
      </c>
      <c r="N7" s="133"/>
      <c r="O7" s="134"/>
      <c r="P7" s="133"/>
      <c r="Q7" s="89" t="s">
        <v>22</v>
      </c>
    </row>
    <row r="8" ht="24.75" customHeight="1" spans="1:17">
      <c r="A8" s="91">
        <f t="shared" si="0"/>
        <v>5</v>
      </c>
      <c r="B8" s="91">
        <f t="shared" si="1"/>
        <v>139</v>
      </c>
      <c r="C8" s="92">
        <f t="shared" si="3"/>
        <v>42954</v>
      </c>
      <c r="D8" s="92">
        <f t="shared" si="2"/>
        <v>42960</v>
      </c>
      <c r="E8" s="93">
        <f t="shared" si="4"/>
        <v>42951</v>
      </c>
      <c r="F8" s="94" t="s">
        <v>37</v>
      </c>
      <c r="G8" s="95" t="s">
        <v>38</v>
      </c>
      <c r="H8" s="96" t="s">
        <v>39</v>
      </c>
      <c r="I8" s="142" t="s">
        <v>40</v>
      </c>
      <c r="J8" s="143"/>
      <c r="K8" s="143"/>
      <c r="L8" s="144"/>
      <c r="M8" s="145"/>
      <c r="N8" s="145"/>
      <c r="O8" s="146"/>
      <c r="P8" s="145"/>
      <c r="Q8" s="160" t="s">
        <v>22</v>
      </c>
    </row>
    <row r="9" ht="24.75" customHeight="1" spans="1:17">
      <c r="A9" s="82" t="s">
        <v>28</v>
      </c>
      <c r="B9" s="83"/>
      <c r="C9" s="84">
        <f t="shared" si="3"/>
        <v>42961</v>
      </c>
      <c r="D9" s="84">
        <f t="shared" si="2"/>
        <v>42967</v>
      </c>
      <c r="E9" s="85"/>
      <c r="F9" s="82" t="s">
        <v>28</v>
      </c>
      <c r="G9" s="86"/>
      <c r="H9" s="83"/>
      <c r="I9" s="147"/>
      <c r="J9" s="148"/>
      <c r="K9" s="148"/>
      <c r="L9" s="84"/>
      <c r="M9" s="138"/>
      <c r="N9" s="138"/>
      <c r="O9" s="137"/>
      <c r="P9" s="138"/>
      <c r="Q9" s="110" t="s">
        <v>22</v>
      </c>
    </row>
    <row r="10" ht="24.75" customHeight="1" spans="1:17">
      <c r="A10" s="77">
        <f>A8+1</f>
        <v>6</v>
      </c>
      <c r="B10" s="77">
        <f>B8+1</f>
        <v>140</v>
      </c>
      <c r="C10" s="78">
        <f t="shared" si="3"/>
        <v>42968</v>
      </c>
      <c r="D10" s="78">
        <f t="shared" si="2"/>
        <v>42974</v>
      </c>
      <c r="E10" s="79">
        <f t="shared" si="4"/>
        <v>42965</v>
      </c>
      <c r="F10" s="97" t="s">
        <v>41</v>
      </c>
      <c r="G10" s="98"/>
      <c r="H10" s="89"/>
      <c r="I10" s="135"/>
      <c r="J10" s="132"/>
      <c r="K10" s="132"/>
      <c r="L10" s="132"/>
      <c r="M10" s="133"/>
      <c r="N10" s="149"/>
      <c r="O10" s="134"/>
      <c r="P10" s="133"/>
      <c r="Q10" s="89" t="s">
        <v>22</v>
      </c>
    </row>
    <row r="11" ht="24.75" customHeight="1" spans="1:17">
      <c r="A11" s="77">
        <f>A10+1</f>
        <v>7</v>
      </c>
      <c r="B11" s="77">
        <f>B10+1</f>
        <v>141</v>
      </c>
      <c r="C11" s="78">
        <f t="shared" si="3"/>
        <v>42975</v>
      </c>
      <c r="D11" s="78">
        <f t="shared" si="2"/>
        <v>42981</v>
      </c>
      <c r="E11" s="79">
        <f t="shared" si="4"/>
        <v>42972</v>
      </c>
      <c r="F11" s="99" t="s">
        <v>42</v>
      </c>
      <c r="G11" s="100" t="s">
        <v>43</v>
      </c>
      <c r="H11" s="81"/>
      <c r="I11" s="131"/>
      <c r="J11" s="132"/>
      <c r="K11" s="132"/>
      <c r="L11" s="132"/>
      <c r="M11" s="141" t="s">
        <v>44</v>
      </c>
      <c r="N11" s="133"/>
      <c r="O11" s="134"/>
      <c r="P11" s="133"/>
      <c r="Q11" s="89" t="s">
        <v>22</v>
      </c>
    </row>
    <row r="12" ht="24.75" customHeight="1" spans="1:17">
      <c r="A12" s="77">
        <f t="shared" ref="A12:B13" si="5">A11+1</f>
        <v>8</v>
      </c>
      <c r="B12" s="77">
        <f t="shared" si="5"/>
        <v>142</v>
      </c>
      <c r="C12" s="78">
        <f t="shared" si="3"/>
        <v>42982</v>
      </c>
      <c r="D12" s="78">
        <f t="shared" si="2"/>
        <v>42988</v>
      </c>
      <c r="E12" s="79">
        <f t="shared" si="4"/>
        <v>42979</v>
      </c>
      <c r="F12" s="100" t="s">
        <v>45</v>
      </c>
      <c r="G12" s="100" t="s">
        <v>46</v>
      </c>
      <c r="H12" s="101"/>
      <c r="I12" s="132"/>
      <c r="J12" s="132"/>
      <c r="K12" s="132"/>
      <c r="L12" s="150"/>
      <c r="M12" s="133"/>
      <c r="N12" s="133"/>
      <c r="O12" s="134"/>
      <c r="P12" s="133"/>
      <c r="Q12" s="89" t="s">
        <v>22</v>
      </c>
    </row>
    <row r="13" ht="24.75" customHeight="1" spans="1:17">
      <c r="A13" s="77">
        <f t="shared" si="5"/>
        <v>9</v>
      </c>
      <c r="B13" s="77">
        <f t="shared" si="5"/>
        <v>143</v>
      </c>
      <c r="C13" s="78">
        <f t="shared" si="3"/>
        <v>42989</v>
      </c>
      <c r="D13" s="78">
        <f t="shared" si="2"/>
        <v>42995</v>
      </c>
      <c r="E13" s="79">
        <f t="shared" si="4"/>
        <v>42986</v>
      </c>
      <c r="F13" s="102" t="s">
        <v>47</v>
      </c>
      <c r="G13" s="100" t="s">
        <v>48</v>
      </c>
      <c r="H13" s="89"/>
      <c r="I13" s="132"/>
      <c r="J13" s="132"/>
      <c r="K13" s="132"/>
      <c r="L13" s="150"/>
      <c r="M13" s="140" t="s">
        <v>49</v>
      </c>
      <c r="N13" s="151" t="s">
        <v>50</v>
      </c>
      <c r="O13" s="134"/>
      <c r="P13" s="133"/>
      <c r="Q13" s="89" t="s">
        <v>22</v>
      </c>
    </row>
    <row r="14" ht="24.75" customHeight="1" spans="1:17">
      <c r="A14" s="82" t="s">
        <v>28</v>
      </c>
      <c r="B14" s="83"/>
      <c r="C14" s="84">
        <f t="shared" si="3"/>
        <v>42996</v>
      </c>
      <c r="D14" s="84">
        <f t="shared" si="2"/>
        <v>43002</v>
      </c>
      <c r="E14" s="85"/>
      <c r="F14" s="82" t="s">
        <v>28</v>
      </c>
      <c r="G14" s="86"/>
      <c r="H14" s="83"/>
      <c r="I14" s="84"/>
      <c r="J14" s="84"/>
      <c r="K14" s="84"/>
      <c r="L14" s="84"/>
      <c r="M14" s="110"/>
      <c r="N14" s="110"/>
      <c r="O14" s="137"/>
      <c r="P14" s="138"/>
      <c r="Q14" s="110" t="s">
        <v>22</v>
      </c>
    </row>
    <row r="15" ht="24.75" customHeight="1" spans="1:17">
      <c r="A15" s="77">
        <f>A13+1</f>
        <v>10</v>
      </c>
      <c r="B15" s="77">
        <f>B13+1</f>
        <v>144</v>
      </c>
      <c r="C15" s="78">
        <f t="shared" si="3"/>
        <v>43003</v>
      </c>
      <c r="D15" s="78">
        <f t="shared" si="2"/>
        <v>43009</v>
      </c>
      <c r="E15" s="79">
        <f t="shared" si="4"/>
        <v>43000</v>
      </c>
      <c r="F15" s="103" t="s">
        <v>51</v>
      </c>
      <c r="G15" s="104"/>
      <c r="H15" s="105"/>
      <c r="I15" s="132"/>
      <c r="J15" s="132"/>
      <c r="K15" s="132"/>
      <c r="L15" s="132"/>
      <c r="M15" s="141" t="s">
        <v>52</v>
      </c>
      <c r="N15" s="133"/>
      <c r="O15" s="61"/>
      <c r="P15" s="133"/>
      <c r="Q15" s="89" t="s">
        <v>22</v>
      </c>
    </row>
    <row r="16" ht="24.75" customHeight="1" spans="1:17">
      <c r="A16" s="77">
        <f>A15+1</f>
        <v>11</v>
      </c>
      <c r="B16" s="77">
        <f>B15+1</f>
        <v>145</v>
      </c>
      <c r="C16" s="78">
        <f t="shared" si="3"/>
        <v>43010</v>
      </c>
      <c r="D16" s="78">
        <f t="shared" si="2"/>
        <v>43016</v>
      </c>
      <c r="E16" s="79">
        <f t="shared" si="4"/>
        <v>43007</v>
      </c>
      <c r="F16" s="106" t="s">
        <v>53</v>
      </c>
      <c r="G16" s="107" t="s">
        <v>54</v>
      </c>
      <c r="H16" s="105"/>
      <c r="I16" s="132"/>
      <c r="J16" s="132"/>
      <c r="K16" s="132"/>
      <c r="L16" s="132"/>
      <c r="M16" s="133"/>
      <c r="N16" s="133"/>
      <c r="O16" s="134"/>
      <c r="P16" s="133"/>
      <c r="Q16" s="89" t="s">
        <v>22</v>
      </c>
    </row>
    <row r="17" ht="24.75" customHeight="1" spans="1:17">
      <c r="A17" s="82" t="s">
        <v>28</v>
      </c>
      <c r="B17" s="83"/>
      <c r="C17" s="84">
        <f t="shared" si="3"/>
        <v>43017</v>
      </c>
      <c r="D17" s="84">
        <f t="shared" si="2"/>
        <v>43023</v>
      </c>
      <c r="E17" s="85"/>
      <c r="F17" s="82" t="s">
        <v>28</v>
      </c>
      <c r="G17" s="86"/>
      <c r="H17" s="83"/>
      <c r="I17" s="84"/>
      <c r="J17" s="84"/>
      <c r="K17" s="84"/>
      <c r="L17" s="84"/>
      <c r="M17" s="137"/>
      <c r="N17" s="137"/>
      <c r="O17" s="137"/>
      <c r="P17" s="138"/>
      <c r="Q17" s="110" t="s">
        <v>22</v>
      </c>
    </row>
    <row r="18" ht="24.75" customHeight="1" spans="1:17">
      <c r="A18" s="77">
        <f>A16+1</f>
        <v>12</v>
      </c>
      <c r="B18" s="77">
        <f>B16+1</f>
        <v>146</v>
      </c>
      <c r="C18" s="78">
        <f t="shared" si="3"/>
        <v>43024</v>
      </c>
      <c r="D18" s="78">
        <f t="shared" si="2"/>
        <v>43030</v>
      </c>
      <c r="E18" s="79">
        <f t="shared" si="4"/>
        <v>43021</v>
      </c>
      <c r="F18" s="108" t="s">
        <v>55</v>
      </c>
      <c r="G18" s="109"/>
      <c r="H18" s="110" t="s">
        <v>56</v>
      </c>
      <c r="I18" s="132"/>
      <c r="J18" s="132"/>
      <c r="K18" s="132"/>
      <c r="L18" s="132"/>
      <c r="M18" s="133"/>
      <c r="N18" s="152" t="s">
        <v>57</v>
      </c>
      <c r="O18" s="134"/>
      <c r="P18" s="133"/>
      <c r="Q18" s="89" t="s">
        <v>22</v>
      </c>
    </row>
    <row r="19" ht="24.75" customHeight="1" spans="1:17">
      <c r="A19" s="77">
        <f>A18+1</f>
        <v>13</v>
      </c>
      <c r="B19" s="77">
        <f>B18+1</f>
        <v>147</v>
      </c>
      <c r="C19" s="78">
        <f t="shared" ref="C19:C28" si="6">D18+1</f>
        <v>43031</v>
      </c>
      <c r="D19" s="78">
        <f t="shared" ref="D19:D27" si="7">C19+6</f>
        <v>43037</v>
      </c>
      <c r="E19" s="79">
        <f t="shared" ref="E19:E27" si="8">C19-3</f>
        <v>43028</v>
      </c>
      <c r="F19" s="100" t="s">
        <v>58</v>
      </c>
      <c r="G19" s="99" t="s">
        <v>59</v>
      </c>
      <c r="H19" s="110" t="s">
        <v>60</v>
      </c>
      <c r="I19" s="132"/>
      <c r="J19" s="132"/>
      <c r="K19" s="132"/>
      <c r="L19" s="132"/>
      <c r="M19" s="133"/>
      <c r="N19" s="152" t="s">
        <v>61</v>
      </c>
      <c r="O19" s="134"/>
      <c r="P19" s="133"/>
      <c r="Q19" s="89"/>
    </row>
    <row r="20" ht="24.75" customHeight="1" spans="1:17">
      <c r="A20" s="77">
        <f t="shared" ref="A20:B26" si="9">A19+1</f>
        <v>14</v>
      </c>
      <c r="B20" s="77">
        <f t="shared" si="9"/>
        <v>148</v>
      </c>
      <c r="C20" s="78">
        <f t="shared" si="6"/>
        <v>43038</v>
      </c>
      <c r="D20" s="78">
        <f t="shared" si="7"/>
        <v>43044</v>
      </c>
      <c r="E20" s="79">
        <f t="shared" si="8"/>
        <v>43035</v>
      </c>
      <c r="F20" s="99" t="s">
        <v>62</v>
      </c>
      <c r="G20" s="99" t="s">
        <v>63</v>
      </c>
      <c r="H20" s="111" t="s">
        <v>64</v>
      </c>
      <c r="I20" s="132"/>
      <c r="J20" s="132"/>
      <c r="K20" s="132"/>
      <c r="L20" s="153"/>
      <c r="M20" s="133"/>
      <c r="N20" s="133"/>
      <c r="O20" s="134"/>
      <c r="P20" s="133"/>
      <c r="Q20" s="89" t="s">
        <v>22</v>
      </c>
    </row>
    <row r="21" ht="24.75" customHeight="1" spans="1:17">
      <c r="A21" s="77">
        <f t="shared" si="9"/>
        <v>15</v>
      </c>
      <c r="B21" s="77">
        <f t="shared" si="9"/>
        <v>149</v>
      </c>
      <c r="C21" s="78">
        <f t="shared" si="6"/>
        <v>43045</v>
      </c>
      <c r="D21" s="78">
        <f t="shared" si="7"/>
        <v>43051</v>
      </c>
      <c r="E21" s="79">
        <f t="shared" si="8"/>
        <v>43042</v>
      </c>
      <c r="F21" s="112" t="s">
        <v>65</v>
      </c>
      <c r="G21" s="113" t="s">
        <v>66</v>
      </c>
      <c r="I21" s="132"/>
      <c r="J21" s="132"/>
      <c r="K21" s="132"/>
      <c r="L21" s="153"/>
      <c r="M21" s="141" t="s">
        <v>67</v>
      </c>
      <c r="N21" s="133" t="s">
        <v>68</v>
      </c>
      <c r="O21" s="134"/>
      <c r="P21" s="133"/>
      <c r="Q21" s="89" t="s">
        <v>22</v>
      </c>
    </row>
    <row r="22" ht="24.75" customHeight="1" spans="1:17">
      <c r="A22" s="77">
        <f t="shared" si="9"/>
        <v>16</v>
      </c>
      <c r="B22" s="77">
        <f t="shared" si="9"/>
        <v>150</v>
      </c>
      <c r="C22" s="78">
        <f t="shared" si="6"/>
        <v>43052</v>
      </c>
      <c r="D22" s="78">
        <f t="shared" si="7"/>
        <v>43058</v>
      </c>
      <c r="E22" s="79">
        <f t="shared" si="8"/>
        <v>43049</v>
      </c>
      <c r="F22" s="99" t="s">
        <v>69</v>
      </c>
      <c r="G22" s="100" t="s">
        <v>70</v>
      </c>
      <c r="H22" s="114" t="s">
        <v>71</v>
      </c>
      <c r="I22" s="114" t="s">
        <v>72</v>
      </c>
      <c r="J22" s="132"/>
      <c r="K22" s="132"/>
      <c r="L22" s="132"/>
      <c r="M22" s="133"/>
      <c r="N22" s="133"/>
      <c r="O22" s="134"/>
      <c r="P22" s="133"/>
      <c r="Q22" s="89" t="s">
        <v>22</v>
      </c>
    </row>
    <row r="23" ht="24.75" customHeight="1" spans="1:17">
      <c r="A23" s="77">
        <f t="shared" si="9"/>
        <v>17</v>
      </c>
      <c r="B23" s="77">
        <f t="shared" si="9"/>
        <v>151</v>
      </c>
      <c r="C23" s="78">
        <f t="shared" si="6"/>
        <v>43059</v>
      </c>
      <c r="D23" s="78">
        <f t="shared" si="7"/>
        <v>43065</v>
      </c>
      <c r="E23" s="79">
        <f t="shared" si="8"/>
        <v>43056</v>
      </c>
      <c r="F23" s="100" t="s">
        <v>73</v>
      </c>
      <c r="G23" s="99" t="s">
        <v>74</v>
      </c>
      <c r="H23" s="110" t="s">
        <v>75</v>
      </c>
      <c r="I23" s="132"/>
      <c r="J23" s="132"/>
      <c r="K23" s="132"/>
      <c r="L23" s="132"/>
      <c r="M23" s="133"/>
      <c r="N23" s="152" t="s">
        <v>76</v>
      </c>
      <c r="O23" s="154"/>
      <c r="P23" s="133"/>
      <c r="Q23" s="89" t="s">
        <v>22</v>
      </c>
    </row>
    <row r="24" ht="24.75" customHeight="1" spans="1:17">
      <c r="A24" s="77">
        <f t="shared" si="9"/>
        <v>18</v>
      </c>
      <c r="B24" s="77">
        <f t="shared" si="9"/>
        <v>152</v>
      </c>
      <c r="C24" s="78">
        <f t="shared" si="6"/>
        <v>43066</v>
      </c>
      <c r="D24" s="78">
        <f t="shared" si="7"/>
        <v>43072</v>
      </c>
      <c r="E24" s="79">
        <f t="shared" si="8"/>
        <v>43063</v>
      </c>
      <c r="F24" s="100" t="s">
        <v>77</v>
      </c>
      <c r="G24" s="99" t="s">
        <v>78</v>
      </c>
      <c r="H24" s="94"/>
      <c r="I24" s="132"/>
      <c r="J24" s="132"/>
      <c r="K24" s="132"/>
      <c r="L24" s="132"/>
      <c r="M24" s="155"/>
      <c r="N24" s="155"/>
      <c r="O24" s="154"/>
      <c r="P24" s="133"/>
      <c r="Q24" s="89" t="s">
        <v>22</v>
      </c>
    </row>
    <row r="25" ht="24.75" customHeight="1" spans="1:17">
      <c r="A25" s="77">
        <f t="shared" si="9"/>
        <v>19</v>
      </c>
      <c r="B25" s="77">
        <f t="shared" si="9"/>
        <v>153</v>
      </c>
      <c r="C25" s="78">
        <f t="shared" si="6"/>
        <v>43073</v>
      </c>
      <c r="D25" s="78">
        <f t="shared" si="7"/>
        <v>43079</v>
      </c>
      <c r="E25" s="79">
        <f t="shared" si="8"/>
        <v>43070</v>
      </c>
      <c r="F25" s="115" t="s">
        <v>41</v>
      </c>
      <c r="G25" s="89"/>
      <c r="H25" s="102"/>
      <c r="I25" s="132"/>
      <c r="J25" s="132"/>
      <c r="K25" s="132"/>
      <c r="L25" s="132"/>
      <c r="M25" s="141" t="s">
        <v>79</v>
      </c>
      <c r="N25" s="133"/>
      <c r="O25" s="154"/>
      <c r="P25" s="133"/>
      <c r="Q25" s="89" t="s">
        <v>22</v>
      </c>
    </row>
    <row r="26" ht="24.75" customHeight="1" spans="1:17">
      <c r="A26" s="77">
        <f t="shared" si="9"/>
        <v>20</v>
      </c>
      <c r="B26" s="77">
        <f t="shared" si="9"/>
        <v>154</v>
      </c>
      <c r="C26" s="78">
        <f t="shared" si="6"/>
        <v>43080</v>
      </c>
      <c r="D26" s="78">
        <f t="shared" si="7"/>
        <v>43086</v>
      </c>
      <c r="E26" s="79">
        <f t="shared" si="8"/>
        <v>43077</v>
      </c>
      <c r="F26" s="99" t="s">
        <v>80</v>
      </c>
      <c r="G26" s="100" t="s">
        <v>81</v>
      </c>
      <c r="H26" s="89"/>
      <c r="I26" s="132"/>
      <c r="J26" s="132"/>
      <c r="K26" s="132"/>
      <c r="L26" s="132"/>
      <c r="M26" s="133"/>
      <c r="N26" s="133"/>
      <c r="O26" s="156"/>
      <c r="P26" s="133"/>
      <c r="Q26" s="89" t="s">
        <v>22</v>
      </c>
    </row>
    <row r="27" ht="24.75" customHeight="1" spans="1:17">
      <c r="A27" s="77">
        <f>A26+1</f>
        <v>21</v>
      </c>
      <c r="B27" s="77">
        <f>B26+1</f>
        <v>155</v>
      </c>
      <c r="C27" s="78">
        <f t="shared" si="6"/>
        <v>43087</v>
      </c>
      <c r="D27" s="78">
        <f t="shared" si="7"/>
        <v>43093</v>
      </c>
      <c r="E27" s="79">
        <f t="shared" si="8"/>
        <v>43084</v>
      </c>
      <c r="F27" s="116" t="s">
        <v>82</v>
      </c>
      <c r="G27" s="117"/>
      <c r="H27" s="89"/>
      <c r="I27" s="157"/>
      <c r="J27" s="157"/>
      <c r="K27" s="157"/>
      <c r="L27" s="150"/>
      <c r="M27" s="133"/>
      <c r="N27" s="133"/>
      <c r="O27" s="134"/>
      <c r="P27" s="133"/>
      <c r="Q27" s="89" t="s">
        <v>22</v>
      </c>
    </row>
    <row r="28" ht="24.75" customHeight="1" spans="1:17">
      <c r="A28" s="82" t="s">
        <v>28</v>
      </c>
      <c r="B28" s="83"/>
      <c r="C28" s="84">
        <f t="shared" si="6"/>
        <v>43094</v>
      </c>
      <c r="D28" s="84">
        <f t="shared" si="2"/>
        <v>43100</v>
      </c>
      <c r="E28" s="85"/>
      <c r="F28" s="82" t="s">
        <v>28</v>
      </c>
      <c r="G28" s="86"/>
      <c r="H28" s="83"/>
      <c r="I28" s="158"/>
      <c r="J28" s="158"/>
      <c r="K28" s="158"/>
      <c r="L28" s="158"/>
      <c r="M28" s="110"/>
      <c r="N28" s="110"/>
      <c r="O28" s="137"/>
      <c r="P28" s="138"/>
      <c r="Q28" s="110" t="s">
        <v>22</v>
      </c>
    </row>
    <row r="29" ht="24.75" customHeight="1" spans="1:17">
      <c r="A29" s="82" t="s">
        <v>28</v>
      </c>
      <c r="B29" s="83"/>
      <c r="C29" s="84">
        <f t="shared" si="3"/>
        <v>43101</v>
      </c>
      <c r="D29" s="84">
        <f t="shared" si="2"/>
        <v>43107</v>
      </c>
      <c r="E29" s="85"/>
      <c r="F29" s="82" t="s">
        <v>28</v>
      </c>
      <c r="G29" s="86"/>
      <c r="H29" s="83"/>
      <c r="I29" s="158"/>
      <c r="J29" s="158"/>
      <c r="K29" s="158"/>
      <c r="L29" s="158"/>
      <c r="M29" s="141" t="s">
        <v>83</v>
      </c>
      <c r="N29" s="138"/>
      <c r="O29" s="137"/>
      <c r="P29" s="138"/>
      <c r="Q29" s="110" t="s">
        <v>22</v>
      </c>
    </row>
    <row r="30" ht="24.75" customHeight="1" spans="1:17">
      <c r="A30" s="77">
        <f>A27+1</f>
        <v>22</v>
      </c>
      <c r="B30" s="77">
        <f>B27+1</f>
        <v>156</v>
      </c>
      <c r="C30" s="78">
        <f t="shared" ref="C30:C37" si="10">D29+1</f>
        <v>43108</v>
      </c>
      <c r="D30" s="78">
        <f t="shared" ref="D30:D36" si="11">C30+6</f>
        <v>43114</v>
      </c>
      <c r="E30" s="79">
        <f t="shared" ref="E30:E36" si="12">C30-3</f>
        <v>43105</v>
      </c>
      <c r="F30" s="118" t="s">
        <v>84</v>
      </c>
      <c r="H30" s="78"/>
      <c r="I30" s="157"/>
      <c r="J30" s="157"/>
      <c r="K30" s="157"/>
      <c r="L30" s="157"/>
      <c r="M30" s="155"/>
      <c r="N30" s="155"/>
      <c r="O30" s="134"/>
      <c r="P30" s="133"/>
      <c r="Q30" s="89" t="s">
        <v>22</v>
      </c>
    </row>
    <row r="31" ht="24.75" customHeight="1" spans="1:17">
      <c r="A31" s="77">
        <f>A30+1</f>
        <v>23</v>
      </c>
      <c r="B31" s="77">
        <f>B30+1</f>
        <v>157</v>
      </c>
      <c r="C31" s="78">
        <f t="shared" si="10"/>
        <v>43115</v>
      </c>
      <c r="D31" s="78">
        <f t="shared" si="11"/>
        <v>43121</v>
      </c>
      <c r="E31" s="79">
        <f t="shared" si="12"/>
        <v>43112</v>
      </c>
      <c r="F31" s="99" t="s">
        <v>85</v>
      </c>
      <c r="G31" s="119" t="s">
        <v>86</v>
      </c>
      <c r="H31" s="78"/>
      <c r="I31" s="157"/>
      <c r="J31" s="157"/>
      <c r="K31" s="157"/>
      <c r="L31" s="157"/>
      <c r="M31" s="155"/>
      <c r="N31" s="155"/>
      <c r="O31" s="134"/>
      <c r="P31" s="133"/>
      <c r="Q31" s="89" t="s">
        <v>22</v>
      </c>
    </row>
    <row r="32" ht="24.75" customHeight="1" spans="1:17">
      <c r="A32" s="77">
        <f t="shared" ref="A32:B34" si="13">A31+1</f>
        <v>24</v>
      </c>
      <c r="B32" s="77">
        <f t="shared" si="13"/>
        <v>158</v>
      </c>
      <c r="C32" s="78">
        <f t="shared" si="10"/>
        <v>43122</v>
      </c>
      <c r="D32" s="78">
        <f t="shared" si="11"/>
        <v>43128</v>
      </c>
      <c r="E32" s="79">
        <f t="shared" si="12"/>
        <v>43119</v>
      </c>
      <c r="F32" s="100" t="s">
        <v>87</v>
      </c>
      <c r="G32" s="120"/>
      <c r="H32" s="120"/>
      <c r="I32" s="157"/>
      <c r="J32" s="157"/>
      <c r="K32" s="157"/>
      <c r="L32" s="157"/>
      <c r="M32" s="133"/>
      <c r="N32" s="133"/>
      <c r="O32" s="134"/>
      <c r="P32" s="133"/>
      <c r="Q32" s="89" t="s">
        <v>22</v>
      </c>
    </row>
    <row r="33" ht="24.75" customHeight="1" spans="1:17">
      <c r="A33" s="77">
        <f t="shared" si="13"/>
        <v>25</v>
      </c>
      <c r="B33" s="77">
        <f t="shared" si="13"/>
        <v>159</v>
      </c>
      <c r="C33" s="78">
        <f t="shared" si="10"/>
        <v>43129</v>
      </c>
      <c r="D33" s="78">
        <f t="shared" si="11"/>
        <v>43135</v>
      </c>
      <c r="E33" s="79">
        <f t="shared" si="12"/>
        <v>43126</v>
      </c>
      <c r="F33" s="121" t="s">
        <v>88</v>
      </c>
      <c r="G33" s="89"/>
      <c r="H33" s="111" t="s">
        <v>89</v>
      </c>
      <c r="I33" s="157"/>
      <c r="J33" s="157"/>
      <c r="K33" s="157"/>
      <c r="L33" s="157"/>
      <c r="M33" s="133"/>
      <c r="N33" s="133" t="s">
        <v>90</v>
      </c>
      <c r="O33" s="134"/>
      <c r="P33" s="133"/>
      <c r="Q33" s="89" t="s">
        <v>22</v>
      </c>
    </row>
    <row r="34" ht="24.75" customHeight="1" spans="1:17">
      <c r="A34" s="77">
        <f t="shared" si="13"/>
        <v>26</v>
      </c>
      <c r="B34" s="77">
        <f t="shared" si="13"/>
        <v>160</v>
      </c>
      <c r="C34" s="78">
        <f t="shared" si="10"/>
        <v>43136</v>
      </c>
      <c r="D34" s="78">
        <f t="shared" si="11"/>
        <v>43142</v>
      </c>
      <c r="E34" s="79">
        <f t="shared" si="12"/>
        <v>43133</v>
      </c>
      <c r="F34" s="100" t="s">
        <v>91</v>
      </c>
      <c r="G34" s="122" t="s">
        <v>92</v>
      </c>
      <c r="H34" s="111" t="s">
        <v>93</v>
      </c>
      <c r="I34" s="157"/>
      <c r="J34" s="157"/>
      <c r="K34" s="157"/>
      <c r="L34" s="157"/>
      <c r="M34" s="141" t="s">
        <v>94</v>
      </c>
      <c r="N34" s="133"/>
      <c r="O34" s="134"/>
      <c r="P34" s="133"/>
      <c r="Q34" s="89" t="s">
        <v>22</v>
      </c>
    </row>
    <row r="35" ht="24.75" customHeight="1" spans="1:17">
      <c r="A35" s="82" t="s">
        <v>28</v>
      </c>
      <c r="B35" s="83"/>
      <c r="C35" s="84">
        <f t="shared" si="10"/>
        <v>43143</v>
      </c>
      <c r="D35" s="84">
        <f t="shared" si="11"/>
        <v>43149</v>
      </c>
      <c r="E35" s="84"/>
      <c r="F35" s="82" t="s">
        <v>28</v>
      </c>
      <c r="G35" s="86"/>
      <c r="H35" s="83"/>
      <c r="I35" s="158"/>
      <c r="J35" s="158"/>
      <c r="K35" s="158"/>
      <c r="L35" s="158"/>
      <c r="M35" s="138"/>
      <c r="N35" s="138"/>
      <c r="O35" s="137"/>
      <c r="P35" s="138"/>
      <c r="Q35" s="110" t="s">
        <v>22</v>
      </c>
    </row>
    <row r="36" ht="24.75" customHeight="1" spans="1:17">
      <c r="A36" s="77">
        <f>A34+1</f>
        <v>27</v>
      </c>
      <c r="B36" s="77">
        <f>B34+1</f>
        <v>161</v>
      </c>
      <c r="C36" s="78">
        <f t="shared" si="10"/>
        <v>43150</v>
      </c>
      <c r="D36" s="78">
        <f t="shared" si="11"/>
        <v>43156</v>
      </c>
      <c r="E36" s="79">
        <f t="shared" si="12"/>
        <v>43147</v>
      </c>
      <c r="F36" s="100" t="s">
        <v>95</v>
      </c>
      <c r="G36" s="122" t="s">
        <v>96</v>
      </c>
      <c r="H36" s="89"/>
      <c r="I36" s="157"/>
      <c r="J36" s="157"/>
      <c r="K36" s="157"/>
      <c r="L36" s="157"/>
      <c r="M36" s="133"/>
      <c r="N36" s="133"/>
      <c r="O36" s="134"/>
      <c r="P36" s="133"/>
      <c r="Q36" s="89" t="s">
        <v>22</v>
      </c>
    </row>
    <row r="37" ht="24.75" customHeight="1" spans="1:17">
      <c r="A37" s="77">
        <f>A36+1</f>
        <v>28</v>
      </c>
      <c r="B37" s="77">
        <f>B36+1</f>
        <v>162</v>
      </c>
      <c r="C37" s="78">
        <f t="shared" si="10"/>
        <v>43157</v>
      </c>
      <c r="D37" s="78">
        <v>42067</v>
      </c>
      <c r="E37" s="79">
        <f t="shared" ref="E37:E45" si="14">C37-3</f>
        <v>43154</v>
      </c>
      <c r="F37" s="123" t="s">
        <v>97</v>
      </c>
      <c r="G37" s="78"/>
      <c r="H37" s="78"/>
      <c r="I37" s="157"/>
      <c r="J37" s="157"/>
      <c r="K37" s="157"/>
      <c r="L37" s="157"/>
      <c r="M37" s="133"/>
      <c r="N37" s="133" t="s">
        <v>98</v>
      </c>
      <c r="O37" s="134"/>
      <c r="P37" s="133"/>
      <c r="Q37" s="89" t="s">
        <v>22</v>
      </c>
    </row>
    <row r="38" ht="24.75" customHeight="1" spans="1:17">
      <c r="A38" s="77">
        <f t="shared" ref="A38:B45" si="15">A37+1</f>
        <v>29</v>
      </c>
      <c r="B38" s="77">
        <f t="shared" si="15"/>
        <v>163</v>
      </c>
      <c r="C38" s="78">
        <f t="shared" ref="C38:C54" si="16">D37+1</f>
        <v>42068</v>
      </c>
      <c r="D38" s="78">
        <f t="shared" ref="D38:D45" si="17">C38+6</f>
        <v>42074</v>
      </c>
      <c r="E38" s="79">
        <f t="shared" si="14"/>
        <v>42065</v>
      </c>
      <c r="F38" s="100" t="s">
        <v>99</v>
      </c>
      <c r="G38" s="122" t="s">
        <v>100</v>
      </c>
      <c r="H38" s="89"/>
      <c r="I38" s="157"/>
      <c r="J38" s="157"/>
      <c r="K38" s="157"/>
      <c r="L38" s="157"/>
      <c r="M38" s="141" t="s">
        <v>101</v>
      </c>
      <c r="N38" s="133" t="s">
        <v>102</v>
      </c>
      <c r="O38" s="134"/>
      <c r="P38" s="133"/>
      <c r="Q38" s="89" t="s">
        <v>22</v>
      </c>
    </row>
    <row r="39" ht="24.75" customHeight="1" spans="1:17">
      <c r="A39" s="77">
        <f t="shared" si="15"/>
        <v>30</v>
      </c>
      <c r="B39" s="77">
        <f t="shared" si="15"/>
        <v>164</v>
      </c>
      <c r="C39" s="78">
        <f t="shared" si="16"/>
        <v>42075</v>
      </c>
      <c r="D39" s="78">
        <f t="shared" si="17"/>
        <v>42081</v>
      </c>
      <c r="E39" s="79">
        <f t="shared" si="14"/>
        <v>42072</v>
      </c>
      <c r="F39" s="100" t="s">
        <v>103</v>
      </c>
      <c r="G39" s="122" t="s">
        <v>104</v>
      </c>
      <c r="H39" s="94"/>
      <c r="I39" s="157"/>
      <c r="J39" s="157"/>
      <c r="K39" s="157"/>
      <c r="L39" s="157"/>
      <c r="M39" s="159" t="s">
        <v>105</v>
      </c>
      <c r="N39" s="133" t="s">
        <v>106</v>
      </c>
      <c r="O39" s="134"/>
      <c r="P39" s="133"/>
      <c r="Q39" s="89" t="s">
        <v>22</v>
      </c>
    </row>
    <row r="40" ht="24.75" customHeight="1" spans="1:17">
      <c r="A40" s="77">
        <f t="shared" si="15"/>
        <v>31</v>
      </c>
      <c r="B40" s="77">
        <f t="shared" si="15"/>
        <v>165</v>
      </c>
      <c r="C40" s="94">
        <f t="shared" si="16"/>
        <v>42082</v>
      </c>
      <c r="D40" s="94">
        <f t="shared" si="17"/>
        <v>42088</v>
      </c>
      <c r="E40" s="79">
        <f t="shared" si="14"/>
        <v>42079</v>
      </c>
      <c r="F40" s="99" t="s">
        <v>107</v>
      </c>
      <c r="G40" s="122" t="s">
        <v>108</v>
      </c>
      <c r="H40" s="111" t="s">
        <v>109</v>
      </c>
      <c r="I40" s="157"/>
      <c r="J40" s="157"/>
      <c r="K40" s="157"/>
      <c r="L40" s="157"/>
      <c r="M40" s="133"/>
      <c r="N40" s="133"/>
      <c r="O40" s="134"/>
      <c r="P40" s="133"/>
      <c r="Q40" s="89" t="s">
        <v>22</v>
      </c>
    </row>
    <row r="41" ht="24.75" customHeight="1" spans="1:17">
      <c r="A41" s="77">
        <f t="shared" si="15"/>
        <v>32</v>
      </c>
      <c r="B41" s="77">
        <f t="shared" si="15"/>
        <v>166</v>
      </c>
      <c r="C41" s="78">
        <f t="shared" si="16"/>
        <v>42089</v>
      </c>
      <c r="D41" s="78">
        <f t="shared" si="17"/>
        <v>42095</v>
      </c>
      <c r="E41" s="79">
        <f t="shared" si="14"/>
        <v>42086</v>
      </c>
      <c r="F41" s="103" t="s">
        <v>84</v>
      </c>
      <c r="G41" s="78"/>
      <c r="H41" s="89"/>
      <c r="I41" s="157"/>
      <c r="J41" s="157"/>
      <c r="K41" s="157"/>
      <c r="L41" s="157"/>
      <c r="M41" s="133"/>
      <c r="N41" s="133"/>
      <c r="O41" s="134"/>
      <c r="P41" s="133"/>
      <c r="Q41" s="89" t="s">
        <v>22</v>
      </c>
    </row>
    <row r="42" ht="24.75" customHeight="1" spans="1:17">
      <c r="A42" s="77">
        <f t="shared" si="15"/>
        <v>33</v>
      </c>
      <c r="B42" s="77">
        <f t="shared" si="15"/>
        <v>167</v>
      </c>
      <c r="C42" s="78">
        <f t="shared" si="16"/>
        <v>42096</v>
      </c>
      <c r="D42" s="78">
        <f t="shared" si="17"/>
        <v>42102</v>
      </c>
      <c r="E42" s="79">
        <f t="shared" si="14"/>
        <v>42093</v>
      </c>
      <c r="F42" s="99" t="s">
        <v>110</v>
      </c>
      <c r="G42" s="122" t="s">
        <v>111</v>
      </c>
      <c r="H42" s="89"/>
      <c r="I42" s="157"/>
      <c r="J42" s="157"/>
      <c r="K42" s="157"/>
      <c r="L42" s="157"/>
      <c r="M42" s="141" t="s">
        <v>112</v>
      </c>
      <c r="N42" s="133"/>
      <c r="O42" s="134"/>
      <c r="P42" s="133"/>
      <c r="Q42" s="89" t="s">
        <v>22</v>
      </c>
    </row>
    <row r="43" ht="24.75" customHeight="1" spans="1:17">
      <c r="A43" s="77">
        <f t="shared" si="15"/>
        <v>34</v>
      </c>
      <c r="B43" s="77">
        <f t="shared" si="15"/>
        <v>168</v>
      </c>
      <c r="C43" s="78">
        <f t="shared" si="16"/>
        <v>42103</v>
      </c>
      <c r="D43" s="78">
        <f t="shared" si="17"/>
        <v>42109</v>
      </c>
      <c r="E43" s="79">
        <f t="shared" si="14"/>
        <v>42100</v>
      </c>
      <c r="F43" s="99" t="s">
        <v>113</v>
      </c>
      <c r="G43" s="124" t="s">
        <v>114</v>
      </c>
      <c r="H43" s="89"/>
      <c r="I43" s="157"/>
      <c r="J43" s="157"/>
      <c r="K43" s="157"/>
      <c r="L43" s="157"/>
      <c r="M43" s="157"/>
      <c r="N43" s="133"/>
      <c r="O43" s="134"/>
      <c r="P43" s="133"/>
      <c r="Q43" s="89" t="s">
        <v>22</v>
      </c>
    </row>
    <row r="44" ht="24.75" customHeight="1" spans="1:17">
      <c r="A44" s="77">
        <f t="shared" si="15"/>
        <v>35</v>
      </c>
      <c r="B44" s="77">
        <f t="shared" si="15"/>
        <v>169</v>
      </c>
      <c r="C44" s="78">
        <f t="shared" si="16"/>
        <v>42110</v>
      </c>
      <c r="D44" s="78">
        <f t="shared" si="17"/>
        <v>42116</v>
      </c>
      <c r="E44" s="79">
        <f t="shared" si="14"/>
        <v>42107</v>
      </c>
      <c r="F44" s="112" t="s">
        <v>115</v>
      </c>
      <c r="G44" s="120"/>
      <c r="H44" s="120"/>
      <c r="I44" s="157"/>
      <c r="J44" s="157"/>
      <c r="K44" s="157"/>
      <c r="L44" s="157"/>
      <c r="M44" s="133"/>
      <c r="N44" s="133"/>
      <c r="O44" s="134"/>
      <c r="P44" s="133"/>
      <c r="Q44" s="89" t="s">
        <v>22</v>
      </c>
    </row>
    <row r="45" ht="24.75" customHeight="1" spans="1:17">
      <c r="A45" s="77">
        <f t="shared" si="15"/>
        <v>36</v>
      </c>
      <c r="B45" s="77">
        <f t="shared" si="15"/>
        <v>170</v>
      </c>
      <c r="C45" s="78">
        <f t="shared" si="16"/>
        <v>42117</v>
      </c>
      <c r="D45" s="78">
        <f t="shared" si="17"/>
        <v>42123</v>
      </c>
      <c r="E45" s="79">
        <f t="shared" si="14"/>
        <v>42114</v>
      </c>
      <c r="F45" s="99" t="s">
        <v>116</v>
      </c>
      <c r="G45" s="120"/>
      <c r="H45" s="120"/>
      <c r="I45" s="157"/>
      <c r="J45" s="157"/>
      <c r="K45" s="157"/>
      <c r="L45" s="157"/>
      <c r="M45" s="133"/>
      <c r="N45" s="133"/>
      <c r="O45" s="134"/>
      <c r="P45" s="133"/>
      <c r="Q45" s="89" t="s">
        <v>22</v>
      </c>
    </row>
    <row r="46" ht="24.75" customHeight="1" spans="1:17">
      <c r="A46" s="82" t="s">
        <v>28</v>
      </c>
      <c r="B46" s="83"/>
      <c r="C46" s="84">
        <f t="shared" si="16"/>
        <v>42124</v>
      </c>
      <c r="D46" s="84">
        <f t="shared" si="2"/>
        <v>42130</v>
      </c>
      <c r="E46" s="84">
        <f t="shared" ref="E46" si="18">C46-3</f>
        <v>42121</v>
      </c>
      <c r="F46" s="82" t="s">
        <v>28</v>
      </c>
      <c r="G46" s="86"/>
      <c r="H46" s="83"/>
      <c r="I46" s="158"/>
      <c r="J46" s="158"/>
      <c r="K46" s="158"/>
      <c r="L46" s="158"/>
      <c r="M46" s="141" t="s">
        <v>117</v>
      </c>
      <c r="N46" s="138"/>
      <c r="O46" s="137"/>
      <c r="P46" s="138"/>
      <c r="Q46" s="110" t="s">
        <v>22</v>
      </c>
    </row>
    <row r="47" ht="24.75" customHeight="1" spans="1:17">
      <c r="A47" s="77">
        <f>A45+1</f>
        <v>37</v>
      </c>
      <c r="B47" s="77">
        <f>B45+1</f>
        <v>171</v>
      </c>
      <c r="C47" s="78">
        <f t="shared" si="16"/>
        <v>42131</v>
      </c>
      <c r="D47" s="78">
        <f t="shared" ref="D47:D54" si="19">C47+6</f>
        <v>42137</v>
      </c>
      <c r="E47" s="79">
        <f t="shared" ref="E47:E54" si="20">C47-3</f>
        <v>42128</v>
      </c>
      <c r="F47" s="100" t="s">
        <v>118</v>
      </c>
      <c r="G47" s="89"/>
      <c r="H47" s="125"/>
      <c r="I47" s="157"/>
      <c r="J47" s="157"/>
      <c r="K47" s="157"/>
      <c r="L47" s="157"/>
      <c r="M47" s="133"/>
      <c r="N47" s="133"/>
      <c r="O47" s="133"/>
      <c r="P47" s="133"/>
      <c r="Q47" s="89" t="s">
        <v>22</v>
      </c>
    </row>
    <row r="48" ht="24.75" customHeight="1" spans="1:17">
      <c r="A48" s="77">
        <f>A47+1</f>
        <v>38</v>
      </c>
      <c r="B48" s="77">
        <f>B47+1</f>
        <v>172</v>
      </c>
      <c r="C48" s="78">
        <f t="shared" si="16"/>
        <v>42138</v>
      </c>
      <c r="D48" s="78">
        <f t="shared" si="19"/>
        <v>42144</v>
      </c>
      <c r="E48" s="79">
        <f t="shared" si="20"/>
        <v>42135</v>
      </c>
      <c r="F48" s="97" t="s">
        <v>119</v>
      </c>
      <c r="H48" s="88"/>
      <c r="I48" s="157"/>
      <c r="J48" s="157"/>
      <c r="K48" s="157"/>
      <c r="L48" s="157"/>
      <c r="M48" s="133"/>
      <c r="N48" s="133"/>
      <c r="O48" s="133"/>
      <c r="P48" s="133"/>
      <c r="Q48" s="89" t="s">
        <v>22</v>
      </c>
    </row>
    <row r="49" ht="24.75" customHeight="1" spans="1:17">
      <c r="A49" s="77">
        <f t="shared" ref="A49:B54" si="21">A48+1</f>
        <v>39</v>
      </c>
      <c r="B49" s="77">
        <f t="shared" si="21"/>
        <v>173</v>
      </c>
      <c r="C49" s="78">
        <f t="shared" si="16"/>
        <v>42145</v>
      </c>
      <c r="D49" s="78">
        <f t="shared" si="19"/>
        <v>42151</v>
      </c>
      <c r="E49" s="79">
        <f t="shared" si="20"/>
        <v>42142</v>
      </c>
      <c r="F49" s="100" t="s">
        <v>120</v>
      </c>
      <c r="G49" s="126"/>
      <c r="H49" s="100"/>
      <c r="I49" s="157"/>
      <c r="J49" s="157"/>
      <c r="K49" s="157"/>
      <c r="L49" s="157"/>
      <c r="M49" s="133"/>
      <c r="N49" s="133"/>
      <c r="O49" s="133"/>
      <c r="P49" s="133"/>
      <c r="Q49" s="89" t="s">
        <v>22</v>
      </c>
    </row>
    <row r="50" ht="24.75" customHeight="1" spans="1:17">
      <c r="A50" s="77">
        <f t="shared" si="21"/>
        <v>40</v>
      </c>
      <c r="B50" s="77">
        <f t="shared" si="21"/>
        <v>174</v>
      </c>
      <c r="C50" s="78">
        <f t="shared" si="16"/>
        <v>42152</v>
      </c>
      <c r="D50" s="78">
        <f t="shared" si="19"/>
        <v>42158</v>
      </c>
      <c r="E50" s="79">
        <f t="shared" si="20"/>
        <v>42149</v>
      </c>
      <c r="F50" s="100" t="s">
        <v>121</v>
      </c>
      <c r="G50" s="89"/>
      <c r="H50" s="89"/>
      <c r="I50" s="157"/>
      <c r="J50" s="157"/>
      <c r="K50" s="157"/>
      <c r="L50" s="157"/>
      <c r="M50" s="133"/>
      <c r="N50" s="133"/>
      <c r="O50" s="134"/>
      <c r="P50" s="133"/>
      <c r="Q50" s="89" t="s">
        <v>22</v>
      </c>
    </row>
    <row r="51" ht="24.75" customHeight="1" spans="1:17">
      <c r="A51" s="77">
        <f t="shared" si="21"/>
        <v>41</v>
      </c>
      <c r="B51" s="77">
        <f t="shared" si="21"/>
        <v>175</v>
      </c>
      <c r="C51" s="78">
        <f t="shared" si="16"/>
        <v>42159</v>
      </c>
      <c r="D51" s="78">
        <f t="shared" si="19"/>
        <v>42165</v>
      </c>
      <c r="E51" s="79">
        <f t="shared" si="20"/>
        <v>42156</v>
      </c>
      <c r="F51" s="127" t="s">
        <v>122</v>
      </c>
      <c r="G51" s="128" t="s">
        <v>123</v>
      </c>
      <c r="H51" s="129"/>
      <c r="I51" s="157"/>
      <c r="J51" s="157"/>
      <c r="K51" s="157"/>
      <c r="L51" s="157"/>
      <c r="M51" s="141" t="s">
        <v>124</v>
      </c>
      <c r="N51" s="133"/>
      <c r="O51" s="134"/>
      <c r="P51" s="133"/>
      <c r="Q51" s="89" t="s">
        <v>22</v>
      </c>
    </row>
    <row r="52" ht="24.75" customHeight="1" spans="1:17">
      <c r="A52" s="77">
        <f t="shared" si="21"/>
        <v>42</v>
      </c>
      <c r="B52" s="77">
        <f t="shared" si="21"/>
        <v>176</v>
      </c>
      <c r="C52" s="78">
        <f t="shared" si="16"/>
        <v>42166</v>
      </c>
      <c r="D52" s="78">
        <f t="shared" si="19"/>
        <v>42172</v>
      </c>
      <c r="E52" s="79">
        <f t="shared" si="20"/>
        <v>42163</v>
      </c>
      <c r="F52" s="99" t="s">
        <v>125</v>
      </c>
      <c r="G52" s="89"/>
      <c r="H52" s="130"/>
      <c r="I52" s="157"/>
      <c r="J52" s="157"/>
      <c r="K52" s="157"/>
      <c r="L52" s="157"/>
      <c r="M52" s="133"/>
      <c r="N52" s="133"/>
      <c r="O52" s="134"/>
      <c r="P52" s="133"/>
      <c r="Q52" s="89" t="s">
        <v>22</v>
      </c>
    </row>
    <row r="53" ht="24.75" customHeight="1" spans="1:17">
      <c r="A53" s="77">
        <f t="shared" si="21"/>
        <v>43</v>
      </c>
      <c r="B53" s="77">
        <f t="shared" si="21"/>
        <v>177</v>
      </c>
      <c r="C53" s="78">
        <f t="shared" si="16"/>
        <v>42173</v>
      </c>
      <c r="D53" s="78">
        <f t="shared" si="19"/>
        <v>42179</v>
      </c>
      <c r="E53" s="79">
        <f t="shared" si="20"/>
        <v>42170</v>
      </c>
      <c r="F53" s="103" t="s">
        <v>84</v>
      </c>
      <c r="G53" s="89"/>
      <c r="H53" s="130"/>
      <c r="I53" s="157"/>
      <c r="J53" s="157"/>
      <c r="K53" s="157"/>
      <c r="L53" s="157"/>
      <c r="M53" s="159" t="s">
        <v>126</v>
      </c>
      <c r="N53" s="133"/>
      <c r="O53" s="134"/>
      <c r="P53" s="133"/>
      <c r="Q53" s="89" t="s">
        <v>22</v>
      </c>
    </row>
    <row r="54" ht="24.75" customHeight="1" spans="1:17">
      <c r="A54" s="77">
        <f t="shared" si="21"/>
        <v>44</v>
      </c>
      <c r="B54" s="77">
        <f t="shared" si="21"/>
        <v>178</v>
      </c>
      <c r="C54" s="78">
        <f t="shared" si="16"/>
        <v>42180</v>
      </c>
      <c r="D54" s="78">
        <f t="shared" si="19"/>
        <v>42186</v>
      </c>
      <c r="E54" s="79">
        <f t="shared" si="20"/>
        <v>42177</v>
      </c>
      <c r="F54" s="94" t="s">
        <v>127</v>
      </c>
      <c r="G54" s="89"/>
      <c r="H54" s="88"/>
      <c r="I54" s="157"/>
      <c r="J54" s="157"/>
      <c r="K54" s="157"/>
      <c r="L54" s="157"/>
      <c r="M54" s="157"/>
      <c r="N54" s="133"/>
      <c r="O54" s="134"/>
      <c r="P54" s="133"/>
      <c r="Q54" s="89" t="s">
        <v>22</v>
      </c>
    </row>
    <row r="56" customHeight="1" spans="1:6">
      <c r="A56" s="5"/>
      <c r="F56" s="4" t="s">
        <v>128</v>
      </c>
    </row>
    <row r="57" customHeight="1" spans="1:6">
      <c r="A57" s="5"/>
      <c r="F57" s="102" t="s">
        <v>129</v>
      </c>
    </row>
    <row r="58" customHeight="1" spans="1:6">
      <c r="A58" s="5"/>
      <c r="F58" s="102" t="s">
        <v>130</v>
      </c>
    </row>
    <row r="59" customHeight="1" spans="1:6">
      <c r="A59" s="5"/>
      <c r="F59" s="102" t="s">
        <v>131</v>
      </c>
    </row>
    <row r="60" customHeight="1" spans="1:6">
      <c r="A60" s="5"/>
      <c r="F60" s="102" t="s">
        <v>132</v>
      </c>
    </row>
    <row r="61" customHeight="1" spans="1:6">
      <c r="A61" s="5"/>
      <c r="F61" s="106" t="s">
        <v>133</v>
      </c>
    </row>
    <row r="62" customHeight="1" spans="1:6">
      <c r="A62" s="5"/>
      <c r="F62" s="106" t="s">
        <v>134</v>
      </c>
    </row>
    <row r="63" customHeight="1" spans="1:6">
      <c r="A63" s="5"/>
      <c r="F63" s="103" t="s">
        <v>84</v>
      </c>
    </row>
    <row r="64" customHeight="1" spans="6:6">
      <c r="F64" s="97" t="s">
        <v>41</v>
      </c>
    </row>
    <row r="65" customHeight="1" spans="6:6">
      <c r="F65" s="99" t="s">
        <v>135</v>
      </c>
    </row>
  </sheetData>
  <mergeCells count="19">
    <mergeCell ref="A1:N1"/>
    <mergeCell ref="A5:B5"/>
    <mergeCell ref="F5:H5"/>
    <mergeCell ref="A9:B9"/>
    <mergeCell ref="F9:H9"/>
    <mergeCell ref="A14:B14"/>
    <mergeCell ref="F14:H14"/>
    <mergeCell ref="A17:B17"/>
    <mergeCell ref="F17:H17"/>
    <mergeCell ref="F18:G18"/>
    <mergeCell ref="F27:G27"/>
    <mergeCell ref="A28:B28"/>
    <mergeCell ref="F28:H28"/>
    <mergeCell ref="A29:B29"/>
    <mergeCell ref="F29:H29"/>
    <mergeCell ref="A35:B35"/>
    <mergeCell ref="F35:H35"/>
    <mergeCell ref="A46:B46"/>
    <mergeCell ref="F46:H46"/>
  </mergeCells>
  <pageMargins left="0.590277777777778" right="0.590277777777778" top="0.590277777777778" bottom="0.590277777777778" header="0.313888888888889" footer="0.313888888888889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64"/>
  <sheetViews>
    <sheetView tabSelected="1" zoomScale="83" zoomScaleNormal="83" workbookViewId="0">
      <pane xSplit="4" ySplit="3" topLeftCell="E6" activePane="bottomRight" state="frozen"/>
      <selection/>
      <selection pane="topRight"/>
      <selection pane="bottomLeft"/>
      <selection pane="bottomRight" activeCell="F50" sqref="F50"/>
    </sheetView>
  </sheetViews>
  <sheetFormatPr defaultColWidth="9" defaultRowHeight="15" customHeight="1"/>
  <cols>
    <col min="1" max="1" width="6.5" style="4" customWidth="1"/>
    <col min="2" max="2" width="6.625" style="4" customWidth="1"/>
    <col min="3" max="4" width="9.25" style="4" customWidth="1"/>
    <col min="5" max="5" width="11" style="4" customWidth="1"/>
    <col min="6" max="6" width="51.125" style="4" customWidth="1"/>
    <col min="7" max="7" width="38" style="4" customWidth="1"/>
    <col min="8" max="8" width="21.375" style="4" customWidth="1"/>
    <col min="9" max="9" width="15" style="4" customWidth="1"/>
    <col min="10" max="11" width="14.375" style="4" customWidth="1"/>
    <col min="12" max="12" width="21.375" style="4" customWidth="1"/>
    <col min="13" max="13" width="43.375" customWidth="1"/>
    <col min="14" max="14" width="41.125" customWidth="1"/>
    <col min="15" max="15" width="42.125" style="5" customWidth="1"/>
    <col min="16" max="16" width="7.25" customWidth="1"/>
    <col min="17" max="17" width="7.625" style="4" customWidth="1"/>
  </cols>
  <sheetData>
    <row r="1" s="1" customFormat="1" ht="27" customHeight="1" spans="1:17">
      <c r="A1" s="6" t="s">
        <v>136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3" t="s">
        <v>137</v>
      </c>
      <c r="Q1" s="70"/>
    </row>
    <row r="2" ht="12.75" customHeight="1" spans="1:1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44"/>
    </row>
    <row r="3" s="2" customFormat="1" customHeight="1" spans="1:17">
      <c r="A3" s="10" t="s">
        <v>138</v>
      </c>
      <c r="B3" s="10" t="s">
        <v>139</v>
      </c>
      <c r="C3" s="10" t="s">
        <v>140</v>
      </c>
      <c r="D3" s="10" t="s">
        <v>141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11</v>
      </c>
      <c r="L3" s="12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="3" customFormat="1" ht="27.75" customHeight="1" spans="1:17">
      <c r="A4" s="13">
        <v>1</v>
      </c>
      <c r="B4" s="13">
        <v>179</v>
      </c>
      <c r="C4" s="14">
        <v>43283</v>
      </c>
      <c r="D4" s="14">
        <f>C4+6</f>
        <v>43289</v>
      </c>
      <c r="E4" s="15">
        <f>C4-3</f>
        <v>43280</v>
      </c>
      <c r="F4" s="14" t="s">
        <v>18</v>
      </c>
      <c r="G4" s="14"/>
      <c r="H4" s="16" t="s">
        <v>21</v>
      </c>
      <c r="I4" s="45"/>
      <c r="J4" s="45"/>
      <c r="K4" s="45"/>
      <c r="L4" s="45"/>
      <c r="M4" s="46"/>
      <c r="N4" s="46"/>
      <c r="O4" s="47"/>
      <c r="P4" s="46"/>
      <c r="Q4" s="13" t="s">
        <v>22</v>
      </c>
    </row>
    <row r="5" s="3" customFormat="1" ht="27.75" customHeight="1" spans="1:17">
      <c r="A5" s="13">
        <f t="shared" ref="A5:B9" si="0">A4+1</f>
        <v>2</v>
      </c>
      <c r="B5" s="13">
        <f t="shared" si="0"/>
        <v>180</v>
      </c>
      <c r="C5" s="14">
        <f>D4+1</f>
        <v>43290</v>
      </c>
      <c r="D5" s="14">
        <f t="shared" ref="D5:D55" si="1">C5+6</f>
        <v>43296</v>
      </c>
      <c r="E5" s="15">
        <f>C5-3</f>
        <v>43287</v>
      </c>
      <c r="F5" s="14" t="s">
        <v>23</v>
      </c>
      <c r="G5" s="14"/>
      <c r="H5" s="17" t="s">
        <v>19</v>
      </c>
      <c r="I5" s="16" t="s">
        <v>20</v>
      </c>
      <c r="J5" s="45"/>
      <c r="K5" s="45"/>
      <c r="L5" s="45"/>
      <c r="M5" s="46"/>
      <c r="N5" s="47"/>
      <c r="O5" s="47"/>
      <c r="P5" s="46"/>
      <c r="Q5" s="13" t="s">
        <v>22</v>
      </c>
    </row>
    <row r="6" s="3" customFormat="1" ht="27.75" customHeight="1" spans="1:17">
      <c r="A6" s="18" t="s">
        <v>28</v>
      </c>
      <c r="B6" s="19"/>
      <c r="C6" s="20">
        <f t="shared" ref="C6:C55" si="2">D5+1</f>
        <v>43297</v>
      </c>
      <c r="D6" s="20">
        <f t="shared" si="1"/>
        <v>43303</v>
      </c>
      <c r="E6" s="20"/>
      <c r="F6" s="18" t="s">
        <v>28</v>
      </c>
      <c r="G6" s="21"/>
      <c r="H6" s="19"/>
      <c r="I6" s="20"/>
      <c r="J6" s="20"/>
      <c r="K6" s="20"/>
      <c r="L6" s="20"/>
      <c r="M6" s="35"/>
      <c r="N6" s="35"/>
      <c r="O6" s="48"/>
      <c r="P6" s="49"/>
      <c r="Q6" s="35" t="s">
        <v>22</v>
      </c>
    </row>
    <row r="7" s="3" customFormat="1" ht="27.75" customHeight="1" spans="1:17">
      <c r="A7" s="13">
        <f>A5+1</f>
        <v>3</v>
      </c>
      <c r="B7" s="13">
        <f>B5+1</f>
        <v>181</v>
      </c>
      <c r="C7" s="14">
        <f t="shared" si="2"/>
        <v>43304</v>
      </c>
      <c r="D7" s="14">
        <f t="shared" si="1"/>
        <v>43310</v>
      </c>
      <c r="E7" s="15">
        <f>C7-10</f>
        <v>43294</v>
      </c>
      <c r="F7" s="22" t="s">
        <v>132</v>
      </c>
      <c r="G7" s="23" t="s">
        <v>142</v>
      </c>
      <c r="H7" s="24" t="s">
        <v>24</v>
      </c>
      <c r="I7" s="50" t="s">
        <v>25</v>
      </c>
      <c r="J7" s="50" t="s">
        <v>26</v>
      </c>
      <c r="K7" s="16"/>
      <c r="L7" s="16"/>
      <c r="M7" s="16"/>
      <c r="N7" s="46"/>
      <c r="O7" s="47"/>
      <c r="P7" s="46"/>
      <c r="Q7" s="13" t="s">
        <v>22</v>
      </c>
    </row>
    <row r="8" s="3" customFormat="1" ht="27.75" customHeight="1" spans="1:17">
      <c r="A8" s="13">
        <f t="shared" si="0"/>
        <v>4</v>
      </c>
      <c r="B8" s="13">
        <f t="shared" si="0"/>
        <v>182</v>
      </c>
      <c r="C8" s="14">
        <f t="shared" si="2"/>
        <v>43311</v>
      </c>
      <c r="D8" s="14">
        <f t="shared" si="1"/>
        <v>43317</v>
      </c>
      <c r="E8" s="15">
        <f t="shared" ref="E8:E9" si="3">C8-10</f>
        <v>43301</v>
      </c>
      <c r="F8" s="22" t="s">
        <v>143</v>
      </c>
      <c r="G8" s="22" t="s">
        <v>131</v>
      </c>
      <c r="H8" s="17" t="s">
        <v>30</v>
      </c>
      <c r="I8" s="50" t="s">
        <v>31</v>
      </c>
      <c r="J8" s="50" t="s">
        <v>32</v>
      </c>
      <c r="K8" s="16"/>
      <c r="L8" s="16"/>
      <c r="M8" s="51" t="s">
        <v>36</v>
      </c>
      <c r="N8" s="52" t="s">
        <v>144</v>
      </c>
      <c r="O8" s="47"/>
      <c r="P8" s="46"/>
      <c r="Q8" s="13" t="s">
        <v>22</v>
      </c>
    </row>
    <row r="9" s="3" customFormat="1" ht="27.75" customHeight="1" spans="1:17">
      <c r="A9" s="25">
        <f t="shared" si="0"/>
        <v>5</v>
      </c>
      <c r="B9" s="25">
        <f t="shared" si="0"/>
        <v>183</v>
      </c>
      <c r="C9" s="26">
        <f t="shared" si="2"/>
        <v>43318</v>
      </c>
      <c r="D9" s="26">
        <f t="shared" si="1"/>
        <v>43324</v>
      </c>
      <c r="E9" s="15">
        <f t="shared" si="3"/>
        <v>43308</v>
      </c>
      <c r="F9" s="27" t="s">
        <v>38</v>
      </c>
      <c r="G9" s="22"/>
      <c r="H9" s="28"/>
      <c r="I9" s="50"/>
      <c r="J9" s="53"/>
      <c r="K9" s="53"/>
      <c r="L9" s="54"/>
      <c r="M9" s="55"/>
      <c r="N9" s="55"/>
      <c r="O9" s="56"/>
      <c r="P9" s="55"/>
      <c r="Q9" s="25" t="s">
        <v>22</v>
      </c>
    </row>
    <row r="10" s="3" customFormat="1" ht="27.75" customHeight="1" spans="1:17">
      <c r="A10" s="18" t="s">
        <v>28</v>
      </c>
      <c r="B10" s="19"/>
      <c r="C10" s="20">
        <f t="shared" si="2"/>
        <v>43325</v>
      </c>
      <c r="D10" s="20">
        <f t="shared" si="1"/>
        <v>43331</v>
      </c>
      <c r="E10" s="20"/>
      <c r="F10" s="18" t="s">
        <v>28</v>
      </c>
      <c r="G10" s="21"/>
      <c r="H10" s="19"/>
      <c r="I10" s="57"/>
      <c r="J10" s="58"/>
      <c r="K10" s="58"/>
      <c r="L10" s="20"/>
      <c r="M10" s="49"/>
      <c r="N10" s="49"/>
      <c r="O10" s="48"/>
      <c r="P10" s="49"/>
      <c r="Q10" s="35" t="s">
        <v>22</v>
      </c>
    </row>
    <row r="11" s="3" customFormat="1" ht="27.75" customHeight="1" spans="1:17">
      <c r="A11" s="13">
        <f>A9+1</f>
        <v>6</v>
      </c>
      <c r="B11" s="13">
        <f>B9+1</f>
        <v>184</v>
      </c>
      <c r="C11" s="14">
        <f t="shared" si="2"/>
        <v>43332</v>
      </c>
      <c r="D11" s="14">
        <f t="shared" si="1"/>
        <v>43338</v>
      </c>
      <c r="E11" s="15">
        <f>C11-10</f>
        <v>43322</v>
      </c>
      <c r="F11" s="22" t="s">
        <v>145</v>
      </c>
      <c r="G11" s="23" t="s">
        <v>134</v>
      </c>
      <c r="H11" s="13"/>
      <c r="I11" s="50"/>
      <c r="J11" s="45"/>
      <c r="K11" s="45"/>
      <c r="L11" s="45"/>
      <c r="M11" s="46"/>
      <c r="N11" s="59"/>
      <c r="O11" s="47"/>
      <c r="P11" s="46"/>
      <c r="Q11" s="13" t="s">
        <v>22</v>
      </c>
    </row>
    <row r="12" s="3" customFormat="1" ht="27.75" customHeight="1" spans="1:17">
      <c r="A12" s="13">
        <f>A11+1</f>
        <v>7</v>
      </c>
      <c r="B12" s="13">
        <f>B11+1</f>
        <v>185</v>
      </c>
      <c r="C12" s="14">
        <f t="shared" si="2"/>
        <v>43339</v>
      </c>
      <c r="D12" s="14">
        <f t="shared" si="1"/>
        <v>43345</v>
      </c>
      <c r="E12" s="15">
        <f t="shared" ref="E12:E55" si="4">C12-10</f>
        <v>43329</v>
      </c>
      <c r="F12" s="29" t="s">
        <v>146</v>
      </c>
      <c r="G12" s="29" t="s">
        <v>147</v>
      </c>
      <c r="H12" s="24"/>
      <c r="I12" s="16"/>
      <c r="J12" s="45"/>
      <c r="K12" s="45"/>
      <c r="L12" s="45"/>
      <c r="M12" s="51" t="s">
        <v>44</v>
      </c>
      <c r="N12" s="46"/>
      <c r="O12" s="47"/>
      <c r="P12" s="46"/>
      <c r="Q12" s="13" t="s">
        <v>22</v>
      </c>
    </row>
    <row r="13" s="3" customFormat="1" ht="27.75" customHeight="1" spans="1:17">
      <c r="A13" s="13">
        <f t="shared" ref="A13:B14" si="5">A12+1</f>
        <v>8</v>
      </c>
      <c r="B13" s="13">
        <f t="shared" si="5"/>
        <v>186</v>
      </c>
      <c r="C13" s="14">
        <f t="shared" si="2"/>
        <v>43346</v>
      </c>
      <c r="D13" s="14">
        <f t="shared" si="1"/>
        <v>43352</v>
      </c>
      <c r="E13" s="15">
        <f t="shared" si="4"/>
        <v>43336</v>
      </c>
      <c r="F13" s="29" t="s">
        <v>148</v>
      </c>
      <c r="G13" s="29" t="s">
        <v>149</v>
      </c>
      <c r="H13" s="30"/>
      <c r="I13" s="45"/>
      <c r="J13" s="45"/>
      <c r="K13" s="45"/>
      <c r="L13" s="45"/>
      <c r="M13" s="46"/>
      <c r="N13" s="46"/>
      <c r="O13" s="47"/>
      <c r="P13" s="46"/>
      <c r="Q13" s="13" t="s">
        <v>22</v>
      </c>
    </row>
    <row r="14" s="3" customFormat="1" ht="27.75" customHeight="1" spans="1:17">
      <c r="A14" s="13">
        <f t="shared" si="5"/>
        <v>9</v>
      </c>
      <c r="B14" s="13">
        <f t="shared" si="5"/>
        <v>187</v>
      </c>
      <c r="C14" s="14">
        <f t="shared" si="2"/>
        <v>43353</v>
      </c>
      <c r="D14" s="14">
        <f t="shared" si="1"/>
        <v>43359</v>
      </c>
      <c r="E14" s="15">
        <f t="shared" si="4"/>
        <v>43343</v>
      </c>
      <c r="F14" s="31" t="s">
        <v>150</v>
      </c>
      <c r="H14" s="13"/>
      <c r="I14" s="45"/>
      <c r="J14" s="45"/>
      <c r="K14" s="45"/>
      <c r="L14" s="45"/>
      <c r="M14" s="46"/>
      <c r="N14" s="60" t="s">
        <v>151</v>
      </c>
      <c r="O14" s="47"/>
      <c r="P14" s="46"/>
      <c r="Q14" s="13" t="s">
        <v>22</v>
      </c>
    </row>
    <row r="15" s="3" customFormat="1" ht="27.75" customHeight="1" spans="1:17">
      <c r="A15" s="18" t="s">
        <v>28</v>
      </c>
      <c r="B15" s="19"/>
      <c r="C15" s="20">
        <f t="shared" si="2"/>
        <v>43360</v>
      </c>
      <c r="D15" s="20">
        <f t="shared" si="1"/>
        <v>43366</v>
      </c>
      <c r="E15" s="20"/>
      <c r="F15" s="18" t="s">
        <v>28</v>
      </c>
      <c r="G15" s="21"/>
      <c r="H15" s="19"/>
      <c r="I15" s="20"/>
      <c r="J15" s="20"/>
      <c r="K15" s="20"/>
      <c r="L15" s="20"/>
      <c r="M15" s="35"/>
      <c r="N15" s="35"/>
      <c r="O15" s="48"/>
      <c r="P15" s="49"/>
      <c r="Q15" s="35" t="s">
        <v>22</v>
      </c>
    </row>
    <row r="16" s="3" customFormat="1" ht="27.75" customHeight="1" spans="1:17">
      <c r="A16" s="13">
        <f>A14+1</f>
        <v>10</v>
      </c>
      <c r="B16" s="13">
        <f>B14+1</f>
        <v>188</v>
      </c>
      <c r="C16" s="14">
        <f t="shared" si="2"/>
        <v>43367</v>
      </c>
      <c r="D16" s="14">
        <f t="shared" si="1"/>
        <v>43373</v>
      </c>
      <c r="E16" s="15">
        <f t="shared" si="4"/>
        <v>43357</v>
      </c>
      <c r="F16" s="32" t="s">
        <v>51</v>
      </c>
      <c r="G16" s="29"/>
      <c r="H16" s="33"/>
      <c r="I16" s="45"/>
      <c r="J16" s="45"/>
      <c r="K16" s="45"/>
      <c r="L16" s="45"/>
      <c r="M16" s="51" t="s">
        <v>52</v>
      </c>
      <c r="N16" s="46"/>
      <c r="O16" s="61"/>
      <c r="P16" s="46"/>
      <c r="Q16" s="13" t="s">
        <v>22</v>
      </c>
    </row>
    <row r="17" s="3" customFormat="1" ht="27.75" customHeight="1" spans="1:17">
      <c r="A17" s="13">
        <f>A16+1</f>
        <v>11</v>
      </c>
      <c r="B17" s="13">
        <f>B16+1</f>
        <v>189</v>
      </c>
      <c r="C17" s="14">
        <f t="shared" si="2"/>
        <v>43374</v>
      </c>
      <c r="D17" s="14">
        <f t="shared" si="1"/>
        <v>43380</v>
      </c>
      <c r="E17" s="15">
        <f t="shared" si="4"/>
        <v>43364</v>
      </c>
      <c r="F17" s="34" t="s">
        <v>54</v>
      </c>
      <c r="G17" s="29"/>
      <c r="H17" s="33"/>
      <c r="I17" s="45"/>
      <c r="J17" s="45"/>
      <c r="K17" s="45"/>
      <c r="L17" s="45"/>
      <c r="M17" s="46"/>
      <c r="N17" s="46"/>
      <c r="O17" s="47"/>
      <c r="P17" s="46"/>
      <c r="Q17" s="13" t="s">
        <v>22</v>
      </c>
    </row>
    <row r="18" s="3" customFormat="1" ht="27.75" customHeight="1" spans="1:17">
      <c r="A18" s="18" t="s">
        <v>28</v>
      </c>
      <c r="B18" s="19"/>
      <c r="C18" s="20">
        <f t="shared" si="2"/>
        <v>43381</v>
      </c>
      <c r="D18" s="20">
        <f t="shared" si="1"/>
        <v>43387</v>
      </c>
      <c r="E18" s="20"/>
      <c r="F18" s="18" t="s">
        <v>28</v>
      </c>
      <c r="G18" s="21"/>
      <c r="H18" s="19"/>
      <c r="I18" s="20"/>
      <c r="J18" s="20"/>
      <c r="K18" s="20"/>
      <c r="L18" s="20"/>
      <c r="M18" s="48"/>
      <c r="N18" s="62" t="s">
        <v>152</v>
      </c>
      <c r="O18" s="48"/>
      <c r="P18" s="49"/>
      <c r="Q18" s="35" t="s">
        <v>22</v>
      </c>
    </row>
    <row r="19" s="3" customFormat="1" ht="27.75" customHeight="1" spans="1:17">
      <c r="A19" s="13">
        <f>A17+1</f>
        <v>12</v>
      </c>
      <c r="B19" s="13">
        <f>B17+1</f>
        <v>190</v>
      </c>
      <c r="C19" s="14">
        <f t="shared" si="2"/>
        <v>43388</v>
      </c>
      <c r="D19" s="14">
        <f t="shared" si="1"/>
        <v>43394</v>
      </c>
      <c r="E19" s="15">
        <f t="shared" si="4"/>
        <v>43378</v>
      </c>
      <c r="F19" s="32" t="s">
        <v>84</v>
      </c>
      <c r="G19" s="29"/>
      <c r="H19" s="35" t="s">
        <v>56</v>
      </c>
      <c r="I19" s="45"/>
      <c r="J19" s="45"/>
      <c r="K19" s="45"/>
      <c r="L19" s="45"/>
      <c r="M19" s="46"/>
      <c r="N19" s="46"/>
      <c r="O19" s="47"/>
      <c r="P19" s="46"/>
      <c r="Q19" s="13" t="s">
        <v>22</v>
      </c>
    </row>
    <row r="20" s="3" customFormat="1" ht="27.75" customHeight="1" spans="1:17">
      <c r="A20" s="13">
        <f>A19+1</f>
        <v>13</v>
      </c>
      <c r="B20" s="13">
        <f>B19+1</f>
        <v>191</v>
      </c>
      <c r="C20" s="14">
        <f t="shared" si="2"/>
        <v>43395</v>
      </c>
      <c r="D20" s="14">
        <f t="shared" si="1"/>
        <v>43401</v>
      </c>
      <c r="E20" s="15">
        <f t="shared" si="4"/>
        <v>43385</v>
      </c>
      <c r="F20" s="29" t="s">
        <v>153</v>
      </c>
      <c r="G20" s="29" t="s">
        <v>154</v>
      </c>
      <c r="H20" s="35" t="s">
        <v>60</v>
      </c>
      <c r="I20" s="45"/>
      <c r="J20" s="45"/>
      <c r="K20" s="45"/>
      <c r="L20" s="45"/>
      <c r="M20" s="46"/>
      <c r="N20" s="46"/>
      <c r="O20" s="47"/>
      <c r="P20" s="46"/>
      <c r="Q20" s="13"/>
    </row>
    <row r="21" s="3" customFormat="1" ht="27.75" customHeight="1" spans="1:17">
      <c r="A21" s="13">
        <f t="shared" ref="A21:B27" si="6">A20+1</f>
        <v>14</v>
      </c>
      <c r="B21" s="13">
        <f t="shared" si="6"/>
        <v>192</v>
      </c>
      <c r="C21" s="14">
        <f t="shared" si="2"/>
        <v>43402</v>
      </c>
      <c r="D21" s="14">
        <f t="shared" si="1"/>
        <v>43408</v>
      </c>
      <c r="E21" s="15">
        <f t="shared" si="4"/>
        <v>43392</v>
      </c>
      <c r="F21" s="29" t="s">
        <v>155</v>
      </c>
      <c r="G21" s="29" t="s">
        <v>156</v>
      </c>
      <c r="H21" s="13"/>
      <c r="I21" s="45"/>
      <c r="J21" s="45"/>
      <c r="K21" s="45"/>
      <c r="L21" s="63"/>
      <c r="M21" s="51" t="s">
        <v>67</v>
      </c>
      <c r="N21" s="46"/>
      <c r="O21" s="47"/>
      <c r="P21" s="46"/>
      <c r="Q21" s="13" t="s">
        <v>22</v>
      </c>
    </row>
    <row r="22" s="3" customFormat="1" ht="27.75" customHeight="1" spans="1:17">
      <c r="A22" s="13">
        <f t="shared" si="6"/>
        <v>15</v>
      </c>
      <c r="B22" s="13">
        <f t="shared" si="6"/>
        <v>193</v>
      </c>
      <c r="C22" s="14">
        <f t="shared" si="2"/>
        <v>43409</v>
      </c>
      <c r="D22" s="14">
        <f t="shared" si="1"/>
        <v>43415</v>
      </c>
      <c r="E22" s="15">
        <f t="shared" si="4"/>
        <v>43399</v>
      </c>
      <c r="F22" s="36" t="s">
        <v>157</v>
      </c>
      <c r="G22" s="29"/>
      <c r="H22" s="13"/>
      <c r="I22" s="45"/>
      <c r="J22" s="45"/>
      <c r="K22" s="45"/>
      <c r="L22" s="63"/>
      <c r="M22" s="64" t="s">
        <v>68</v>
      </c>
      <c r="N22" s="46"/>
      <c r="O22" s="47"/>
      <c r="P22" s="46"/>
      <c r="Q22" s="13" t="s">
        <v>22</v>
      </c>
    </row>
    <row r="23" s="3" customFormat="1" ht="27.75" customHeight="1" spans="1:17">
      <c r="A23" s="13">
        <f t="shared" si="6"/>
        <v>16</v>
      </c>
      <c r="B23" s="13">
        <f t="shared" si="6"/>
        <v>194</v>
      </c>
      <c r="C23" s="14">
        <f t="shared" si="2"/>
        <v>43416</v>
      </c>
      <c r="D23" s="14">
        <f t="shared" si="1"/>
        <v>43422</v>
      </c>
      <c r="E23" s="15">
        <f t="shared" si="4"/>
        <v>43406</v>
      </c>
      <c r="F23" s="29" t="s">
        <v>158</v>
      </c>
      <c r="G23" s="29"/>
      <c r="H23" s="13"/>
      <c r="I23" s="45"/>
      <c r="J23" s="45"/>
      <c r="K23" s="45"/>
      <c r="L23" s="45"/>
      <c r="M23" s="46"/>
      <c r="N23" s="46"/>
      <c r="O23" s="47"/>
      <c r="P23" s="46"/>
      <c r="Q23" s="13" t="s">
        <v>22</v>
      </c>
    </row>
    <row r="24" s="3" customFormat="1" ht="27.75" customHeight="1" spans="1:17">
      <c r="A24" s="18" t="s">
        <v>28</v>
      </c>
      <c r="B24" s="19"/>
      <c r="C24" s="20">
        <f t="shared" si="2"/>
        <v>43423</v>
      </c>
      <c r="D24" s="20">
        <f t="shared" si="1"/>
        <v>43429</v>
      </c>
      <c r="E24" s="20"/>
      <c r="F24" s="18" t="s">
        <v>28</v>
      </c>
      <c r="G24" s="21"/>
      <c r="H24" s="19"/>
      <c r="I24" s="20"/>
      <c r="J24" s="20"/>
      <c r="K24" s="20"/>
      <c r="L24" s="20"/>
      <c r="M24" s="49"/>
      <c r="N24" s="49"/>
      <c r="O24" s="48"/>
      <c r="P24" s="49"/>
      <c r="Q24" s="35" t="s">
        <v>22</v>
      </c>
    </row>
    <row r="25" s="3" customFormat="1" ht="27.75" customHeight="1" spans="1:17">
      <c r="A25" s="13">
        <f>A23+1</f>
        <v>17</v>
      </c>
      <c r="B25" s="13">
        <f>B23+1</f>
        <v>195</v>
      </c>
      <c r="C25" s="14">
        <f t="shared" si="2"/>
        <v>43430</v>
      </c>
      <c r="D25" s="14">
        <f t="shared" si="1"/>
        <v>43436</v>
      </c>
      <c r="E25" s="15">
        <f t="shared" si="4"/>
        <v>43420</v>
      </c>
      <c r="F25" s="29" t="s">
        <v>159</v>
      </c>
      <c r="G25" s="29" t="s">
        <v>160</v>
      </c>
      <c r="H25" s="29"/>
      <c r="I25" s="45"/>
      <c r="J25" s="45"/>
      <c r="K25" s="45"/>
      <c r="L25" s="45"/>
      <c r="M25" s="65"/>
      <c r="N25" s="65"/>
      <c r="O25" s="66"/>
      <c r="P25" s="46"/>
      <c r="Q25" s="13" t="s">
        <v>22</v>
      </c>
    </row>
    <row r="26" s="3" customFormat="1" ht="27.75" customHeight="1" spans="1:17">
      <c r="A26" s="13">
        <f t="shared" si="6"/>
        <v>18</v>
      </c>
      <c r="B26" s="13">
        <f t="shared" si="6"/>
        <v>196</v>
      </c>
      <c r="C26" s="14">
        <f t="shared" si="2"/>
        <v>43437</v>
      </c>
      <c r="D26" s="14">
        <f t="shared" si="1"/>
        <v>43443</v>
      </c>
      <c r="E26" s="15">
        <f t="shared" si="4"/>
        <v>43427</v>
      </c>
      <c r="F26" s="37" t="s">
        <v>161</v>
      </c>
      <c r="G26" s="38"/>
      <c r="H26" s="22"/>
      <c r="I26" s="45"/>
      <c r="J26" s="45"/>
      <c r="K26" s="45"/>
      <c r="L26" s="45"/>
      <c r="M26" s="51" t="s">
        <v>79</v>
      </c>
      <c r="N26" s="46"/>
      <c r="O26" s="66"/>
      <c r="P26" s="46"/>
      <c r="Q26" s="13" t="s">
        <v>22</v>
      </c>
    </row>
    <row r="27" s="3" customFormat="1" ht="27.75" customHeight="1" spans="1:17">
      <c r="A27" s="13">
        <f t="shared" si="6"/>
        <v>19</v>
      </c>
      <c r="B27" s="13">
        <f t="shared" si="6"/>
        <v>197</v>
      </c>
      <c r="C27" s="14">
        <f t="shared" si="2"/>
        <v>43444</v>
      </c>
      <c r="D27" s="14">
        <f t="shared" si="1"/>
        <v>43450</v>
      </c>
      <c r="E27" s="15">
        <f t="shared" si="4"/>
        <v>43434</v>
      </c>
      <c r="F27" s="29" t="s">
        <v>162</v>
      </c>
      <c r="G27" s="29" t="s">
        <v>163</v>
      </c>
      <c r="H27" s="13"/>
      <c r="I27" s="45"/>
      <c r="J27" s="45"/>
      <c r="K27" s="45"/>
      <c r="L27" s="45"/>
      <c r="M27" s="46"/>
      <c r="N27" s="46"/>
      <c r="O27" s="67"/>
      <c r="P27" s="46"/>
      <c r="Q27" s="13" t="s">
        <v>22</v>
      </c>
    </row>
    <row r="28" s="3" customFormat="1" ht="27.75" customHeight="1" spans="1:17">
      <c r="A28" s="13">
        <f>A27+1</f>
        <v>20</v>
      </c>
      <c r="B28" s="13">
        <f>B27+1</f>
        <v>198</v>
      </c>
      <c r="C28" s="14">
        <f t="shared" si="2"/>
        <v>43451</v>
      </c>
      <c r="D28" s="14">
        <f t="shared" si="1"/>
        <v>43457</v>
      </c>
      <c r="E28" s="15">
        <f t="shared" si="4"/>
        <v>43441</v>
      </c>
      <c r="F28" s="29" t="s">
        <v>164</v>
      </c>
      <c r="G28" s="29"/>
      <c r="H28" s="13"/>
      <c r="I28" s="68"/>
      <c r="J28" s="68"/>
      <c r="K28" s="68"/>
      <c r="L28" s="45"/>
      <c r="M28" s="46"/>
      <c r="N28" s="46"/>
      <c r="O28" s="47"/>
      <c r="P28" s="46"/>
      <c r="Q28" s="13" t="s">
        <v>22</v>
      </c>
    </row>
    <row r="29" s="3" customFormat="1" ht="27.75" customHeight="1" spans="1:17">
      <c r="A29" s="18" t="s">
        <v>28</v>
      </c>
      <c r="B29" s="19"/>
      <c r="C29" s="20">
        <f t="shared" si="2"/>
        <v>43458</v>
      </c>
      <c r="D29" s="20">
        <f t="shared" si="1"/>
        <v>43464</v>
      </c>
      <c r="E29" s="20"/>
      <c r="F29" s="18" t="s">
        <v>28</v>
      </c>
      <c r="G29" s="21"/>
      <c r="H29" s="19"/>
      <c r="I29" s="69"/>
      <c r="J29" s="69"/>
      <c r="K29" s="69"/>
      <c r="L29" s="69"/>
      <c r="M29" s="35"/>
      <c r="N29" s="35"/>
      <c r="O29" s="48"/>
      <c r="P29" s="49"/>
      <c r="Q29" s="35" t="s">
        <v>22</v>
      </c>
    </row>
    <row r="30" s="3" customFormat="1" ht="27.75" customHeight="1" spans="1:17">
      <c r="A30" s="18" t="s">
        <v>28</v>
      </c>
      <c r="B30" s="19"/>
      <c r="C30" s="20">
        <f t="shared" si="2"/>
        <v>43465</v>
      </c>
      <c r="D30" s="20">
        <f t="shared" si="1"/>
        <v>43471</v>
      </c>
      <c r="E30" s="20"/>
      <c r="F30" s="18" t="s">
        <v>28</v>
      </c>
      <c r="G30" s="21"/>
      <c r="H30" s="19"/>
      <c r="I30" s="69"/>
      <c r="J30" s="69"/>
      <c r="K30" s="69"/>
      <c r="L30" s="69"/>
      <c r="M30" s="35"/>
      <c r="N30" s="49"/>
      <c r="O30" s="48"/>
      <c r="P30" s="49"/>
      <c r="Q30" s="35" t="s">
        <v>22</v>
      </c>
    </row>
    <row r="31" s="3" customFormat="1" ht="27.75" customHeight="1" spans="1:17">
      <c r="A31" s="13">
        <f>A28+1</f>
        <v>21</v>
      </c>
      <c r="B31" s="13">
        <f>B28+1</f>
        <v>199</v>
      </c>
      <c r="C31" s="14">
        <f t="shared" si="2"/>
        <v>43472</v>
      </c>
      <c r="D31" s="14">
        <f t="shared" si="1"/>
        <v>43478</v>
      </c>
      <c r="E31" s="15">
        <f t="shared" si="4"/>
        <v>43462</v>
      </c>
      <c r="F31" s="39" t="s">
        <v>88</v>
      </c>
      <c r="G31" s="29"/>
      <c r="H31" s="14"/>
      <c r="I31" s="68"/>
      <c r="J31" s="68"/>
      <c r="K31" s="68"/>
      <c r="L31" s="68"/>
      <c r="M31" s="51" t="s">
        <v>83</v>
      </c>
      <c r="N31" s="65"/>
      <c r="O31" s="47"/>
      <c r="P31" s="46"/>
      <c r="Q31" s="13" t="s">
        <v>22</v>
      </c>
    </row>
    <row r="32" s="3" customFormat="1" ht="27.75" customHeight="1" spans="1:17">
      <c r="A32" s="13">
        <f>A31+1</f>
        <v>22</v>
      </c>
      <c r="B32" s="13">
        <f>B31+1</f>
        <v>200</v>
      </c>
      <c r="C32" s="14">
        <f t="shared" si="2"/>
        <v>43479</v>
      </c>
      <c r="D32" s="14">
        <f t="shared" si="1"/>
        <v>43485</v>
      </c>
      <c r="E32" s="15">
        <f t="shared" si="4"/>
        <v>43469</v>
      </c>
      <c r="F32" s="29" t="s">
        <v>165</v>
      </c>
      <c r="G32" s="29" t="s">
        <v>166</v>
      </c>
      <c r="H32" s="14"/>
      <c r="I32" s="68"/>
      <c r="J32" s="68"/>
      <c r="K32" s="68"/>
      <c r="L32" s="68"/>
      <c r="M32" s="65"/>
      <c r="N32" s="65"/>
      <c r="O32" s="47"/>
      <c r="P32" s="46"/>
      <c r="Q32" s="13" t="s">
        <v>22</v>
      </c>
    </row>
    <row r="33" s="3" customFormat="1" ht="27.75" customHeight="1" spans="1:17">
      <c r="A33" s="13">
        <f t="shared" ref="A33:B35" si="7">A32+1</f>
        <v>23</v>
      </c>
      <c r="B33" s="13">
        <f t="shared" si="7"/>
        <v>201</v>
      </c>
      <c r="C33" s="14">
        <f t="shared" si="2"/>
        <v>43486</v>
      </c>
      <c r="D33" s="14">
        <f t="shared" si="1"/>
        <v>43492</v>
      </c>
      <c r="E33" s="15">
        <f t="shared" si="4"/>
        <v>43476</v>
      </c>
      <c r="F33" s="29" t="s">
        <v>167</v>
      </c>
      <c r="G33" s="29" t="s">
        <v>168</v>
      </c>
      <c r="H33" s="29"/>
      <c r="I33" s="68"/>
      <c r="J33" s="68"/>
      <c r="K33" s="68"/>
      <c r="L33" s="68"/>
      <c r="M33" s="64" t="s">
        <v>90</v>
      </c>
      <c r="N33" s="65"/>
      <c r="O33" s="47"/>
      <c r="P33" s="46"/>
      <c r="Q33" s="13" t="s">
        <v>22</v>
      </c>
    </row>
    <row r="34" s="3" customFormat="1" ht="27.75" customHeight="1" spans="1:17">
      <c r="A34" s="13">
        <f t="shared" si="7"/>
        <v>24</v>
      </c>
      <c r="B34" s="13">
        <f t="shared" si="7"/>
        <v>202</v>
      </c>
      <c r="C34" s="14">
        <f t="shared" si="2"/>
        <v>43493</v>
      </c>
      <c r="D34" s="14">
        <f t="shared" si="1"/>
        <v>43499</v>
      </c>
      <c r="E34" s="15">
        <f t="shared" si="4"/>
        <v>43483</v>
      </c>
      <c r="F34" s="29" t="s">
        <v>169</v>
      </c>
      <c r="G34" s="29" t="s">
        <v>170</v>
      </c>
      <c r="H34" s="13"/>
      <c r="I34" s="68"/>
      <c r="J34" s="68"/>
      <c r="K34" s="68"/>
      <c r="L34" s="68"/>
      <c r="M34" s="46"/>
      <c r="N34" s="46"/>
      <c r="O34" s="47"/>
      <c r="P34" s="46"/>
      <c r="Q34" s="13" t="s">
        <v>22</v>
      </c>
    </row>
    <row r="35" s="3" customFormat="1" ht="27.75" customHeight="1" spans="1:17">
      <c r="A35" s="13">
        <f t="shared" si="7"/>
        <v>25</v>
      </c>
      <c r="B35" s="13">
        <f t="shared" si="7"/>
        <v>203</v>
      </c>
      <c r="C35" s="14">
        <f t="shared" si="2"/>
        <v>43500</v>
      </c>
      <c r="D35" s="14">
        <f t="shared" si="1"/>
        <v>43506</v>
      </c>
      <c r="E35" s="15">
        <f t="shared" si="4"/>
        <v>43490</v>
      </c>
      <c r="F35" s="32" t="s">
        <v>84</v>
      </c>
      <c r="G35" s="29"/>
      <c r="H35" s="13"/>
      <c r="I35" s="68"/>
      <c r="J35" s="68"/>
      <c r="K35" s="68"/>
      <c r="L35" s="68"/>
      <c r="M35" s="51" t="s">
        <v>94</v>
      </c>
      <c r="N35" s="46"/>
      <c r="O35" s="47"/>
      <c r="P35" s="46"/>
      <c r="Q35" s="13" t="s">
        <v>22</v>
      </c>
    </row>
    <row r="36" s="3" customFormat="1" ht="27.75" customHeight="1" spans="1:17">
      <c r="A36" s="18" t="s">
        <v>28</v>
      </c>
      <c r="B36" s="19"/>
      <c r="C36" s="20">
        <f t="shared" si="2"/>
        <v>43507</v>
      </c>
      <c r="D36" s="20">
        <f t="shared" si="1"/>
        <v>43513</v>
      </c>
      <c r="E36" s="20"/>
      <c r="F36" s="18" t="s">
        <v>28</v>
      </c>
      <c r="G36" s="21"/>
      <c r="H36" s="19"/>
      <c r="I36" s="69"/>
      <c r="J36" s="69"/>
      <c r="K36" s="69"/>
      <c r="L36" s="69"/>
      <c r="M36" s="49"/>
      <c r="N36" s="49"/>
      <c r="O36" s="48"/>
      <c r="P36" s="49"/>
      <c r="Q36" s="35" t="s">
        <v>22</v>
      </c>
    </row>
    <row r="37" s="3" customFormat="1" ht="27.75" customHeight="1" spans="1:17">
      <c r="A37" s="13">
        <f>A35+1</f>
        <v>26</v>
      </c>
      <c r="B37" s="13">
        <f>B35+1</f>
        <v>204</v>
      </c>
      <c r="C37" s="14">
        <f t="shared" si="2"/>
        <v>43514</v>
      </c>
      <c r="D37" s="14">
        <f t="shared" si="1"/>
        <v>43520</v>
      </c>
      <c r="E37" s="15">
        <f t="shared" si="4"/>
        <v>43504</v>
      </c>
      <c r="F37" s="29" t="s">
        <v>171</v>
      </c>
      <c r="G37" s="29"/>
      <c r="H37" s="13"/>
      <c r="I37" s="68"/>
      <c r="J37" s="68"/>
      <c r="K37" s="68"/>
      <c r="L37" s="68"/>
      <c r="M37" s="46"/>
      <c r="N37" s="46"/>
      <c r="O37" s="47"/>
      <c r="P37" s="46"/>
      <c r="Q37" s="13" t="s">
        <v>22</v>
      </c>
    </row>
    <row r="38" s="3" customFormat="1" ht="27.75" customHeight="1" spans="1:17">
      <c r="A38" s="13">
        <f>A37+1</f>
        <v>27</v>
      </c>
      <c r="B38" s="13">
        <f>B37+1</f>
        <v>205</v>
      </c>
      <c r="C38" s="14">
        <f t="shared" si="2"/>
        <v>43521</v>
      </c>
      <c r="D38" s="14">
        <f t="shared" si="1"/>
        <v>43527</v>
      </c>
      <c r="E38" s="15">
        <f t="shared" si="4"/>
        <v>43511</v>
      </c>
      <c r="F38" s="29" t="s">
        <v>172</v>
      </c>
      <c r="G38" s="29" t="s">
        <v>173</v>
      </c>
      <c r="H38" s="14"/>
      <c r="I38" s="68"/>
      <c r="J38" s="68"/>
      <c r="K38" s="68"/>
      <c r="L38" s="68"/>
      <c r="M38" s="64" t="s">
        <v>174</v>
      </c>
      <c r="N38" s="46"/>
      <c r="O38" s="47"/>
      <c r="P38" s="46"/>
      <c r="Q38" s="13" t="s">
        <v>22</v>
      </c>
    </row>
    <row r="39" s="3" customFormat="1" ht="27.75" customHeight="1" spans="1:17">
      <c r="A39" s="13">
        <f t="shared" ref="A39:B46" si="8">A38+1</f>
        <v>28</v>
      </c>
      <c r="B39" s="13">
        <f t="shared" si="8"/>
        <v>206</v>
      </c>
      <c r="C39" s="14">
        <f t="shared" si="2"/>
        <v>43528</v>
      </c>
      <c r="D39" s="14">
        <f t="shared" ref="D39:D46" si="9">C39+6</f>
        <v>43534</v>
      </c>
      <c r="E39" s="15">
        <f t="shared" si="4"/>
        <v>43518</v>
      </c>
      <c r="F39" s="29" t="s">
        <v>175</v>
      </c>
      <c r="G39" s="29" t="s">
        <v>176</v>
      </c>
      <c r="H39" s="13"/>
      <c r="I39" s="68"/>
      <c r="J39" s="68"/>
      <c r="K39" s="68"/>
      <c r="L39" s="68"/>
      <c r="M39" s="51" t="s">
        <v>101</v>
      </c>
      <c r="N39" s="46"/>
      <c r="O39" s="47"/>
      <c r="P39" s="46"/>
      <c r="Q39" s="13" t="s">
        <v>22</v>
      </c>
    </row>
    <row r="40" s="3" customFormat="1" ht="27.75" customHeight="1" spans="1:17">
      <c r="A40" s="13">
        <f t="shared" si="8"/>
        <v>29</v>
      </c>
      <c r="B40" s="13">
        <f t="shared" si="8"/>
        <v>207</v>
      </c>
      <c r="C40" s="14">
        <f t="shared" si="2"/>
        <v>43535</v>
      </c>
      <c r="D40" s="14">
        <f t="shared" si="9"/>
        <v>43541</v>
      </c>
      <c r="E40" s="15">
        <f t="shared" si="4"/>
        <v>43525</v>
      </c>
      <c r="F40" s="29" t="s">
        <v>177</v>
      </c>
      <c r="G40" s="29"/>
      <c r="H40" s="22"/>
      <c r="I40" s="68"/>
      <c r="J40" s="68"/>
      <c r="K40" s="68"/>
      <c r="L40" s="68"/>
      <c r="M40" s="64" t="s">
        <v>106</v>
      </c>
      <c r="N40" s="46"/>
      <c r="O40" s="47"/>
      <c r="P40" s="46"/>
      <c r="Q40" s="13" t="s">
        <v>22</v>
      </c>
    </row>
    <row r="41" s="3" customFormat="1" ht="27.75" customHeight="1" spans="1:17">
      <c r="A41" s="18" t="s">
        <v>28</v>
      </c>
      <c r="B41" s="19"/>
      <c r="C41" s="20">
        <f t="shared" si="2"/>
        <v>43542</v>
      </c>
      <c r="D41" s="20">
        <f t="shared" si="9"/>
        <v>43548</v>
      </c>
      <c r="E41" s="20"/>
      <c r="F41" s="18" t="s">
        <v>28</v>
      </c>
      <c r="G41" s="21"/>
      <c r="H41" s="19"/>
      <c r="I41" s="69"/>
      <c r="J41" s="69"/>
      <c r="K41" s="69"/>
      <c r="L41" s="69"/>
      <c r="M41" s="49"/>
      <c r="N41" s="49"/>
      <c r="O41" s="48"/>
      <c r="P41" s="49"/>
      <c r="Q41" s="35" t="s">
        <v>22</v>
      </c>
    </row>
    <row r="42" s="3" customFormat="1" ht="27.75" customHeight="1" spans="1:17">
      <c r="A42" s="13">
        <f>A40+1</f>
        <v>30</v>
      </c>
      <c r="B42" s="13">
        <f>B40+1</f>
        <v>208</v>
      </c>
      <c r="C42" s="14">
        <f t="shared" si="2"/>
        <v>43549</v>
      </c>
      <c r="D42" s="14">
        <f t="shared" si="9"/>
        <v>43555</v>
      </c>
      <c r="E42" s="15">
        <f t="shared" si="4"/>
        <v>43539</v>
      </c>
      <c r="F42" s="29" t="s">
        <v>178</v>
      </c>
      <c r="G42" s="29" t="s">
        <v>179</v>
      </c>
      <c r="H42" s="29"/>
      <c r="I42" s="68"/>
      <c r="J42" s="68"/>
      <c r="K42" s="68"/>
      <c r="L42" s="68"/>
      <c r="M42" s="46"/>
      <c r="N42" s="46"/>
      <c r="O42" s="47"/>
      <c r="P42" s="46"/>
      <c r="Q42" s="13" t="s">
        <v>22</v>
      </c>
    </row>
    <row r="43" s="3" customFormat="1" ht="27.75" customHeight="1" spans="1:17">
      <c r="A43" s="13">
        <f t="shared" si="8"/>
        <v>31</v>
      </c>
      <c r="B43" s="13">
        <f t="shared" si="8"/>
        <v>209</v>
      </c>
      <c r="C43" s="14">
        <f t="shared" si="2"/>
        <v>43556</v>
      </c>
      <c r="D43" s="14">
        <f t="shared" si="9"/>
        <v>43562</v>
      </c>
      <c r="E43" s="15">
        <f t="shared" si="4"/>
        <v>43546</v>
      </c>
      <c r="F43" s="29" t="s">
        <v>180</v>
      </c>
      <c r="G43" s="29"/>
      <c r="H43" s="13"/>
      <c r="I43" s="68"/>
      <c r="J43" s="68"/>
      <c r="K43" s="68"/>
      <c r="L43" s="68"/>
      <c r="M43" s="51" t="s">
        <v>112</v>
      </c>
      <c r="N43" s="46"/>
      <c r="O43" s="47"/>
      <c r="P43" s="46"/>
      <c r="Q43" s="13" t="s">
        <v>22</v>
      </c>
    </row>
    <row r="44" s="3" customFormat="1" ht="27.75" customHeight="1" spans="1:17">
      <c r="A44" s="13">
        <f t="shared" si="8"/>
        <v>32</v>
      </c>
      <c r="B44" s="13">
        <f t="shared" si="8"/>
        <v>210</v>
      </c>
      <c r="C44" s="14">
        <f t="shared" si="2"/>
        <v>43563</v>
      </c>
      <c r="D44" s="14">
        <f t="shared" si="9"/>
        <v>43569</v>
      </c>
      <c r="E44" s="15">
        <f t="shared" si="4"/>
        <v>43553</v>
      </c>
      <c r="F44" s="37" t="s">
        <v>161</v>
      </c>
      <c r="G44" s="38"/>
      <c r="H44" s="13"/>
      <c r="I44" s="68"/>
      <c r="J44" s="68"/>
      <c r="K44" s="68"/>
      <c r="L44" s="68"/>
      <c r="M44" s="68"/>
      <c r="N44" s="46"/>
      <c r="O44" s="47"/>
      <c r="P44" s="46"/>
      <c r="Q44" s="13" t="s">
        <v>22</v>
      </c>
    </row>
    <row r="45" s="3" customFormat="1" ht="27.75" customHeight="1" spans="1:17">
      <c r="A45" s="13">
        <f t="shared" si="8"/>
        <v>33</v>
      </c>
      <c r="B45" s="13">
        <f t="shared" si="8"/>
        <v>211</v>
      </c>
      <c r="C45" s="14">
        <f t="shared" si="2"/>
        <v>43570</v>
      </c>
      <c r="D45" s="14">
        <f t="shared" si="9"/>
        <v>43576</v>
      </c>
      <c r="E45" s="15">
        <f t="shared" si="4"/>
        <v>43560</v>
      </c>
      <c r="F45" s="29" t="s">
        <v>181</v>
      </c>
      <c r="G45" s="29" t="s">
        <v>182</v>
      </c>
      <c r="H45" s="29"/>
      <c r="I45" s="68"/>
      <c r="J45" s="68"/>
      <c r="K45" s="68"/>
      <c r="L45" s="68"/>
      <c r="M45" s="46"/>
      <c r="N45" s="46"/>
      <c r="O45" s="47"/>
      <c r="P45" s="46"/>
      <c r="Q45" s="13" t="s">
        <v>22</v>
      </c>
    </row>
    <row r="46" s="3" customFormat="1" ht="27.75" customHeight="1" spans="1:17">
      <c r="A46" s="13">
        <f t="shared" si="8"/>
        <v>34</v>
      </c>
      <c r="B46" s="13">
        <f t="shared" si="8"/>
        <v>212</v>
      </c>
      <c r="C46" s="14">
        <f t="shared" si="2"/>
        <v>43577</v>
      </c>
      <c r="D46" s="14">
        <f t="shared" si="9"/>
        <v>43583</v>
      </c>
      <c r="E46" s="15">
        <f t="shared" si="4"/>
        <v>43567</v>
      </c>
      <c r="F46" s="29" t="s">
        <v>183</v>
      </c>
      <c r="G46" s="29" t="s">
        <v>184</v>
      </c>
      <c r="H46" s="29"/>
      <c r="I46" s="68"/>
      <c r="J46" s="68"/>
      <c r="K46" s="68"/>
      <c r="L46" s="68"/>
      <c r="M46" s="46"/>
      <c r="N46" s="46"/>
      <c r="O46" s="47"/>
      <c r="P46" s="46"/>
      <c r="Q46" s="13" t="s">
        <v>22</v>
      </c>
    </row>
    <row r="47" s="3" customFormat="1" ht="27.75" customHeight="1" spans="1:17">
      <c r="A47" s="18" t="s">
        <v>28</v>
      </c>
      <c r="B47" s="19"/>
      <c r="C47" s="20">
        <f t="shared" si="2"/>
        <v>43584</v>
      </c>
      <c r="D47" s="20">
        <f t="shared" si="1"/>
        <v>43590</v>
      </c>
      <c r="E47" s="20"/>
      <c r="F47" s="18" t="s">
        <v>28</v>
      </c>
      <c r="G47" s="21"/>
      <c r="H47" s="19"/>
      <c r="I47" s="69"/>
      <c r="J47" s="69"/>
      <c r="K47" s="69"/>
      <c r="L47" s="69"/>
      <c r="M47" s="51" t="s">
        <v>117</v>
      </c>
      <c r="N47" s="49"/>
      <c r="O47" s="48"/>
      <c r="P47" s="49"/>
      <c r="Q47" s="35" t="s">
        <v>22</v>
      </c>
    </row>
    <row r="48" s="3" customFormat="1" ht="27.75" customHeight="1" spans="1:17">
      <c r="A48" s="13">
        <f>A46+1</f>
        <v>35</v>
      </c>
      <c r="B48" s="13">
        <f>B46+1</f>
        <v>213</v>
      </c>
      <c r="C48" s="14">
        <f t="shared" si="2"/>
        <v>43591</v>
      </c>
      <c r="D48" s="14">
        <f t="shared" si="1"/>
        <v>43597</v>
      </c>
      <c r="E48" s="15">
        <f t="shared" si="4"/>
        <v>43581</v>
      </c>
      <c r="F48" s="14" t="s">
        <v>185</v>
      </c>
      <c r="G48" s="29" t="s">
        <v>186</v>
      </c>
      <c r="H48" s="40"/>
      <c r="I48" s="68"/>
      <c r="J48" s="68"/>
      <c r="K48" s="68"/>
      <c r="L48" s="68"/>
      <c r="M48" s="46"/>
      <c r="N48" s="46"/>
      <c r="O48" s="46"/>
      <c r="P48" s="46"/>
      <c r="Q48" s="13" t="s">
        <v>22</v>
      </c>
    </row>
    <row r="49" s="3" customFormat="1" ht="27.75" customHeight="1" spans="1:17">
      <c r="A49" s="13">
        <f>A48+1</f>
        <v>36</v>
      </c>
      <c r="B49" s="13">
        <f>B48+1</f>
        <v>214</v>
      </c>
      <c r="C49" s="14">
        <f t="shared" si="2"/>
        <v>43598</v>
      </c>
      <c r="D49" s="14">
        <f t="shared" si="1"/>
        <v>43604</v>
      </c>
      <c r="E49" s="15">
        <f t="shared" si="4"/>
        <v>43588</v>
      </c>
      <c r="F49" s="31" t="s">
        <v>187</v>
      </c>
      <c r="G49" s="29"/>
      <c r="H49" s="33"/>
      <c r="I49" s="68"/>
      <c r="J49" s="68"/>
      <c r="K49" s="68"/>
      <c r="L49" s="68"/>
      <c r="M49" s="46"/>
      <c r="N49" s="46"/>
      <c r="O49" s="46"/>
      <c r="P49" s="46"/>
      <c r="Q49" s="13" t="s">
        <v>22</v>
      </c>
    </row>
    <row r="50" s="3" customFormat="1" ht="27.75" customHeight="1" spans="1:17">
      <c r="A50" s="13">
        <f t="shared" ref="A50:B55" si="10">A49+1</f>
        <v>37</v>
      </c>
      <c r="B50" s="13">
        <f t="shared" si="10"/>
        <v>215</v>
      </c>
      <c r="C50" s="14">
        <f t="shared" si="2"/>
        <v>43605</v>
      </c>
      <c r="D50" s="14">
        <f t="shared" si="1"/>
        <v>43611</v>
      </c>
      <c r="E50" s="15">
        <f t="shared" si="4"/>
        <v>43595</v>
      </c>
      <c r="F50" s="29" t="s">
        <v>188</v>
      </c>
      <c r="G50" s="29" t="s">
        <v>189</v>
      </c>
      <c r="H50" s="33"/>
      <c r="I50" s="68"/>
      <c r="J50" s="68"/>
      <c r="K50" s="68"/>
      <c r="L50" s="68"/>
      <c r="M50" s="46"/>
      <c r="N50" s="46"/>
      <c r="O50" s="46"/>
      <c r="P50" s="46"/>
      <c r="Q50" s="13" t="s">
        <v>22</v>
      </c>
    </row>
    <row r="51" s="3" customFormat="1" ht="27.75" customHeight="1" spans="1:17">
      <c r="A51" s="13">
        <f t="shared" si="10"/>
        <v>38</v>
      </c>
      <c r="B51" s="13">
        <f t="shared" si="10"/>
        <v>216</v>
      </c>
      <c r="C51" s="14">
        <f t="shared" si="2"/>
        <v>43612</v>
      </c>
      <c r="D51" s="14">
        <f t="shared" si="1"/>
        <v>43618</v>
      </c>
      <c r="E51" s="15">
        <f t="shared" si="4"/>
        <v>43602</v>
      </c>
      <c r="F51" s="29" t="s">
        <v>190</v>
      </c>
      <c r="G51" s="29" t="s">
        <v>191</v>
      </c>
      <c r="H51" s="13"/>
      <c r="I51" s="68"/>
      <c r="J51" s="68"/>
      <c r="K51" s="68"/>
      <c r="L51" s="68"/>
      <c r="M51" s="46"/>
      <c r="N51" s="46"/>
      <c r="O51" s="47"/>
      <c r="P51" s="46"/>
      <c r="Q51" s="13" t="s">
        <v>22</v>
      </c>
    </row>
    <row r="52" s="3" customFormat="1" ht="27.75" customHeight="1" spans="1:17">
      <c r="A52" s="13">
        <f t="shared" si="10"/>
        <v>39</v>
      </c>
      <c r="B52" s="13">
        <f t="shared" si="10"/>
        <v>217</v>
      </c>
      <c r="C52" s="14">
        <f t="shared" si="2"/>
        <v>43619</v>
      </c>
      <c r="D52" s="14">
        <f t="shared" si="1"/>
        <v>43625</v>
      </c>
      <c r="E52" s="15">
        <f t="shared" si="4"/>
        <v>43609</v>
      </c>
      <c r="F52" s="41" t="s">
        <v>123</v>
      </c>
      <c r="G52" s="29"/>
      <c r="H52" s="23"/>
      <c r="I52" s="68"/>
      <c r="J52" s="68"/>
      <c r="K52" s="68"/>
      <c r="L52" s="68"/>
      <c r="M52" s="51" t="s">
        <v>124</v>
      </c>
      <c r="N52" s="46"/>
      <c r="O52" s="47"/>
      <c r="P52" s="46"/>
      <c r="Q52" s="13" t="s">
        <v>22</v>
      </c>
    </row>
    <row r="53" s="3" customFormat="1" ht="27.75" customHeight="1" spans="1:17">
      <c r="A53" s="13">
        <f t="shared" si="10"/>
        <v>40</v>
      </c>
      <c r="B53" s="13">
        <f t="shared" si="10"/>
        <v>218</v>
      </c>
      <c r="C53" s="14">
        <f t="shared" si="2"/>
        <v>43626</v>
      </c>
      <c r="D53" s="14">
        <f t="shared" si="1"/>
        <v>43632</v>
      </c>
      <c r="E53" s="15">
        <f t="shared" si="4"/>
        <v>43616</v>
      </c>
      <c r="F53" s="29" t="s">
        <v>192</v>
      </c>
      <c r="G53" s="29" t="s">
        <v>193</v>
      </c>
      <c r="H53" s="42"/>
      <c r="I53" s="68"/>
      <c r="J53" s="68"/>
      <c r="K53" s="68"/>
      <c r="L53" s="68"/>
      <c r="M53" s="46"/>
      <c r="N53" s="46"/>
      <c r="O53" s="47"/>
      <c r="P53" s="46"/>
      <c r="Q53" s="13" t="s">
        <v>22</v>
      </c>
    </row>
    <row r="54" s="3" customFormat="1" ht="27.75" customHeight="1" spans="1:17">
      <c r="A54" s="13">
        <f t="shared" si="10"/>
        <v>41</v>
      </c>
      <c r="B54" s="13">
        <f t="shared" si="10"/>
        <v>219</v>
      </c>
      <c r="C54" s="14">
        <f t="shared" si="2"/>
        <v>43633</v>
      </c>
      <c r="D54" s="14">
        <f t="shared" si="1"/>
        <v>43639</v>
      </c>
      <c r="E54" s="15">
        <f t="shared" si="4"/>
        <v>43623</v>
      </c>
      <c r="F54" s="32" t="s">
        <v>84</v>
      </c>
      <c r="G54" s="29"/>
      <c r="H54" s="42"/>
      <c r="I54" s="68"/>
      <c r="J54" s="68"/>
      <c r="K54" s="68"/>
      <c r="L54" s="68"/>
      <c r="M54" s="46"/>
      <c r="N54" s="46"/>
      <c r="O54" s="47"/>
      <c r="P54" s="46"/>
      <c r="Q54" s="13" t="s">
        <v>22</v>
      </c>
    </row>
    <row r="55" s="3" customFormat="1" ht="27.75" customHeight="1" spans="1:17">
      <c r="A55" s="13">
        <f t="shared" si="10"/>
        <v>42</v>
      </c>
      <c r="B55" s="13">
        <f t="shared" si="10"/>
        <v>220</v>
      </c>
      <c r="C55" s="14">
        <f t="shared" si="2"/>
        <v>43640</v>
      </c>
      <c r="D55" s="14">
        <f t="shared" si="1"/>
        <v>43646</v>
      </c>
      <c r="E55" s="15">
        <f t="shared" si="4"/>
        <v>43630</v>
      </c>
      <c r="F55" s="22" t="s">
        <v>127</v>
      </c>
      <c r="G55" s="13"/>
      <c r="H55" s="33"/>
      <c r="I55" s="68"/>
      <c r="J55" s="68"/>
      <c r="K55" s="68"/>
      <c r="L55" s="68"/>
      <c r="M55" s="68"/>
      <c r="N55" s="46"/>
      <c r="O55" s="47"/>
      <c r="P55" s="46"/>
      <c r="Q55" s="13" t="s">
        <v>22</v>
      </c>
    </row>
    <row r="56" s="3" customFormat="1" ht="27.75" customHeight="1" spans="1:1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O56" s="44"/>
      <c r="Q56" s="2"/>
    </row>
    <row r="57" customHeight="1" spans="1:6">
      <c r="A57" s="5"/>
      <c r="F57" s="4" t="s">
        <v>194</v>
      </c>
    </row>
    <row r="58" customHeight="1" spans="1:1">
      <c r="A58" s="5"/>
    </row>
    <row r="59" customHeight="1" spans="1:1">
      <c r="A59" s="5"/>
    </row>
    <row r="60" customHeight="1" spans="1:1">
      <c r="A60" s="5"/>
    </row>
    <row r="61" customHeight="1" spans="1:1">
      <c r="A61" s="5"/>
    </row>
    <row r="62" customHeight="1" spans="1:1">
      <c r="A62" s="5"/>
    </row>
    <row r="63" customHeight="1" spans="1:1">
      <c r="A63" s="5"/>
    </row>
    <row r="64" customHeight="1" spans="1:1">
      <c r="A64" s="5"/>
    </row>
  </sheetData>
  <mergeCells count="23">
    <mergeCell ref="A1:N1"/>
    <mergeCell ref="A6:B6"/>
    <mergeCell ref="F6:H6"/>
    <mergeCell ref="A10:B10"/>
    <mergeCell ref="F10:H10"/>
    <mergeCell ref="A15:B15"/>
    <mergeCell ref="F15:H15"/>
    <mergeCell ref="A18:B18"/>
    <mergeCell ref="F18:H18"/>
    <mergeCell ref="A24:B24"/>
    <mergeCell ref="F24:H24"/>
    <mergeCell ref="F26:G26"/>
    <mergeCell ref="A29:B29"/>
    <mergeCell ref="F29:H29"/>
    <mergeCell ref="A30:B30"/>
    <mergeCell ref="F30:H30"/>
    <mergeCell ref="A36:B36"/>
    <mergeCell ref="F36:H36"/>
    <mergeCell ref="A41:B41"/>
    <mergeCell ref="F41:H41"/>
    <mergeCell ref="F44:G44"/>
    <mergeCell ref="A47:B47"/>
    <mergeCell ref="F47:H47"/>
  </mergeCells>
  <pageMargins left="0" right="0" top="0" bottom="0" header="0.313888888888889" footer="0.313888888888889"/>
  <pageSetup paperSize="8" scale="5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SKD</vt:lpstr>
      <vt:lpstr>SKD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岳也</dc:creator>
  <cp:lastModifiedBy>npcmanager</cp:lastModifiedBy>
  <dcterms:created xsi:type="dcterms:W3CDTF">2015-06-01T07:38:00Z</dcterms:created>
  <cp:lastPrinted>2018-06-25T11:43:00Z</cp:lastPrinted>
  <dcterms:modified xsi:type="dcterms:W3CDTF">2018-07-01T05:32:24Z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